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tabRatio="831" activeTab="5"/>
  </bookViews>
  <sheets>
    <sheet name="別紙1-2" sheetId="5" r:id="rId1"/>
    <sheet name="別紙2-1-2（その1）" sheetId="22" r:id="rId2"/>
    <sheet name="別添1" sheetId="17" r:id="rId3"/>
    <sheet name="別添2" sheetId="20" r:id="rId4"/>
    <sheet name="別紙2-1-2（その２）集計シート" sheetId="15" r:id="rId5"/>
    <sheet name="別紙2-2" sheetId="9" r:id="rId6"/>
  </sheets>
  <externalReferences>
    <externalReference r:id="rId7"/>
    <externalReference r:id="rId8"/>
    <externalReference r:id="rId9"/>
    <externalReference r:id="rId10"/>
  </externalReferences>
  <definedNames>
    <definedName name="_xlnm._FilterDatabase" localSheetId="3" hidden="1">別添2!$A$9:$H$13</definedName>
    <definedName name="_xlnm.Print_Area" localSheetId="0">'別紙1-2'!$A$1:$K$54</definedName>
    <definedName name="_xlnm.Print_Area" localSheetId="5">'別紙2-2'!$A$1:$K$39</definedName>
    <definedName name="_xlnm.Print_Area" localSheetId="2">別添1!$A$1:$I$59</definedName>
    <definedName name="その他" localSheetId="0">#REF!</definedName>
    <definedName name="その他" localSheetId="5">#REF!</definedName>
    <definedName name="その他" localSheetId="2">#REF!</definedName>
    <definedName name="その他" localSheetId="3">#REF!</definedName>
    <definedName name="その他">#REF!</definedName>
    <definedName name="公共" localSheetId="0">#REF!</definedName>
    <definedName name="公共" localSheetId="5">#REF!</definedName>
    <definedName name="公共" localSheetId="2">#REF!</definedName>
    <definedName name="公共" localSheetId="3">#REF!</definedName>
    <definedName name="公共">#REF!</definedName>
    <definedName name="再エネ種別" localSheetId="0">#REF!</definedName>
    <definedName name="再エネ種別" localSheetId="5">#REF!</definedName>
    <definedName name="再エネ種別" localSheetId="2">#REF!</definedName>
    <definedName name="再エネ種別" localSheetId="3">#REF!</definedName>
    <definedName name="再エネ種別">#REF!</definedName>
    <definedName name="中分類" localSheetId="0">#REF!</definedName>
    <definedName name="中分類" localSheetId="5">#REF!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5">#REF!</definedName>
    <definedName name="別紙１【変更】" localSheetId="2">#REF!</definedName>
    <definedName name="別紙１【変更】" localSheetId="3">#REF!</definedName>
    <definedName name="別紙１【変更】">#REF!</definedName>
    <definedName name="民間" localSheetId="0">#REF!</definedName>
    <definedName name="民間" localSheetId="5">#REF!</definedName>
    <definedName name="民間" localSheetId="2">#REF!</definedName>
    <definedName name="民間" localSheetId="3">#REF!</definedName>
    <definedName name="民間">#REF!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2" i="22" l="1"/>
  <c r="N82" i="22"/>
  <c r="N72" i="22"/>
  <c r="N53" i="22"/>
  <c r="N42" i="22"/>
  <c r="N31" i="22"/>
  <c r="K54" i="22" l="1"/>
  <c r="H54" i="22"/>
  <c r="E54" i="22"/>
  <c r="K43" i="22"/>
  <c r="H43" i="22"/>
  <c r="E43" i="22"/>
  <c r="K32" i="22"/>
  <c r="H32" i="22"/>
  <c r="E32" i="22"/>
  <c r="G33" i="15" l="1"/>
  <c r="F33" i="15"/>
  <c r="E33" i="15"/>
  <c r="D33" i="15"/>
  <c r="B33" i="15"/>
  <c r="D9" i="15" l="1"/>
  <c r="D13" i="15"/>
  <c r="K96" i="22" l="1"/>
  <c r="H96" i="22"/>
  <c r="N45" i="22" l="1"/>
  <c r="K42" i="22"/>
  <c r="H42" i="22"/>
  <c r="E42" i="22"/>
  <c r="K41" i="22"/>
  <c r="K44" i="22" s="1"/>
  <c r="H41" i="22"/>
  <c r="H44" i="22" s="1"/>
  <c r="E41" i="22"/>
  <c r="E44" i="22" s="1"/>
  <c r="N40" i="22"/>
  <c r="N39" i="22"/>
  <c r="N38" i="22"/>
  <c r="N41" i="22" l="1"/>
  <c r="H8" i="15"/>
  <c r="H9" i="15"/>
  <c r="H10" i="15"/>
  <c r="H11" i="15"/>
  <c r="H12" i="15"/>
  <c r="H13" i="15"/>
  <c r="H14" i="15"/>
  <c r="H15" i="15"/>
  <c r="H16" i="15"/>
  <c r="H7" i="15"/>
  <c r="F8" i="15"/>
  <c r="F9" i="15"/>
  <c r="F10" i="15"/>
  <c r="F11" i="15"/>
  <c r="F12" i="15"/>
  <c r="F13" i="15"/>
  <c r="F14" i="15"/>
  <c r="F15" i="15"/>
  <c r="F16" i="15"/>
  <c r="F7" i="15"/>
  <c r="D8" i="15"/>
  <c r="D10" i="15"/>
  <c r="D11" i="15"/>
  <c r="D12" i="15"/>
  <c r="D14" i="15"/>
  <c r="D15" i="15"/>
  <c r="D16" i="15"/>
  <c r="D7" i="15"/>
  <c r="G17" i="15"/>
  <c r="E17" i="15"/>
  <c r="C17" i="15"/>
  <c r="N43" i="22" l="1"/>
  <c r="N44" i="22" s="1"/>
  <c r="G24" i="15"/>
  <c r="G25" i="15"/>
  <c r="G26" i="15"/>
  <c r="G27" i="15"/>
  <c r="G28" i="15"/>
  <c r="G29" i="15"/>
  <c r="G30" i="15"/>
  <c r="G31" i="15"/>
  <c r="G32" i="15"/>
  <c r="G23" i="15"/>
  <c r="B17" i="15"/>
  <c r="H17" i="15" l="1"/>
  <c r="F17" i="15"/>
  <c r="D17" i="15"/>
  <c r="K98" i="22"/>
  <c r="H98" i="22"/>
  <c r="E98" i="22"/>
  <c r="N94" i="22"/>
  <c r="K92" i="22"/>
  <c r="H92" i="22"/>
  <c r="K91" i="22"/>
  <c r="K93" i="22" s="1"/>
  <c r="H91" i="22"/>
  <c r="H93" i="22" s="1"/>
  <c r="E91" i="22"/>
  <c r="N91" i="22" s="1"/>
  <c r="N90" i="22"/>
  <c r="N89" i="22"/>
  <c r="N84" i="22"/>
  <c r="K82" i="22"/>
  <c r="H82" i="22"/>
  <c r="K81" i="22"/>
  <c r="K83" i="22" s="1"/>
  <c r="H81" i="22"/>
  <c r="E81" i="22"/>
  <c r="E83" i="22" s="1"/>
  <c r="N80" i="22"/>
  <c r="N79" i="22"/>
  <c r="N74" i="22"/>
  <c r="K72" i="22"/>
  <c r="H72" i="22"/>
  <c r="K71" i="22"/>
  <c r="K95" i="22" s="1"/>
  <c r="H71" i="22"/>
  <c r="H73" i="22" s="1"/>
  <c r="E71" i="22"/>
  <c r="E72" i="22" s="1"/>
  <c r="N70" i="22"/>
  <c r="N69" i="22"/>
  <c r="K62" i="22"/>
  <c r="H62" i="22"/>
  <c r="E62" i="22"/>
  <c r="K57" i="22"/>
  <c r="H57" i="22"/>
  <c r="E57" i="22"/>
  <c r="N56" i="22"/>
  <c r="K53" i="22"/>
  <c r="H53" i="22"/>
  <c r="E53" i="22"/>
  <c r="K52" i="22"/>
  <c r="K55" i="22" s="1"/>
  <c r="H52" i="22"/>
  <c r="H55" i="22" s="1"/>
  <c r="E52" i="22"/>
  <c r="E55" i="22" s="1"/>
  <c r="N51" i="22"/>
  <c r="N50" i="22"/>
  <c r="N49" i="22"/>
  <c r="N34" i="22"/>
  <c r="K31" i="22"/>
  <c r="H31" i="22"/>
  <c r="K30" i="22"/>
  <c r="K33" i="22" s="1"/>
  <c r="H30" i="22"/>
  <c r="H33" i="22" s="1"/>
  <c r="E30" i="22"/>
  <c r="N29" i="22"/>
  <c r="N28" i="22"/>
  <c r="N27" i="22"/>
  <c r="N23" i="22"/>
  <c r="K19" i="22"/>
  <c r="H19" i="22"/>
  <c r="H21" i="22" s="1"/>
  <c r="E19" i="22"/>
  <c r="E21" i="22" s="1"/>
  <c r="N18" i="22"/>
  <c r="N17" i="22"/>
  <c r="N16" i="22"/>
  <c r="K20" i="22" l="1"/>
  <c r="K21" i="22"/>
  <c r="K22" i="22" s="1"/>
  <c r="H58" i="22"/>
  <c r="H59" i="22" s="1"/>
  <c r="N30" i="22"/>
  <c r="N52" i="22"/>
  <c r="E31" i="22"/>
  <c r="H20" i="22"/>
  <c r="N19" i="22"/>
  <c r="E58" i="22"/>
  <c r="E59" i="22" s="1"/>
  <c r="H95" i="22"/>
  <c r="N57" i="22"/>
  <c r="K58" i="22"/>
  <c r="N98" i="22"/>
  <c r="N62" i="22"/>
  <c r="E73" i="22"/>
  <c r="H22" i="22"/>
  <c r="K73" i="22"/>
  <c r="K97" i="22" s="1"/>
  <c r="N81" i="22"/>
  <c r="E92" i="22"/>
  <c r="E93" i="22"/>
  <c r="N93" i="22" s="1"/>
  <c r="N71" i="22"/>
  <c r="N95" i="22" s="1"/>
  <c r="N96" i="22" s="1"/>
  <c r="E82" i="22"/>
  <c r="E95" i="22"/>
  <c r="E96" i="22" s="1"/>
  <c r="H83" i="22"/>
  <c r="N83" i="22" s="1"/>
  <c r="E20" i="22"/>
  <c r="K99" i="22" l="1"/>
  <c r="K100" i="22" s="1"/>
  <c r="K59" i="22"/>
  <c r="N58" i="22"/>
  <c r="N59" i="22" s="1"/>
  <c r="N20" i="22"/>
  <c r="H99" i="22"/>
  <c r="H100" i="22" s="1"/>
  <c r="N32" i="22"/>
  <c r="N33" i="22" s="1"/>
  <c r="H60" i="22"/>
  <c r="H61" i="22" s="1"/>
  <c r="E33" i="22"/>
  <c r="E99" i="22"/>
  <c r="E100" i="22" s="1"/>
  <c r="N21" i="22"/>
  <c r="E60" i="22"/>
  <c r="E61" i="22" s="1"/>
  <c r="E97" i="22"/>
  <c r="N73" i="22"/>
  <c r="N97" i="22" s="1"/>
  <c r="K60" i="22"/>
  <c r="K61" i="22" s="1"/>
  <c r="E22" i="22"/>
  <c r="N54" i="22"/>
  <c r="N55" i="22" s="1"/>
  <c r="H97" i="22"/>
  <c r="N99" i="22" l="1"/>
  <c r="N100" i="22" s="1"/>
  <c r="H101" i="22"/>
  <c r="H102" i="22" s="1"/>
  <c r="K101" i="22"/>
  <c r="K102" i="22" s="1"/>
  <c r="E101" i="22"/>
  <c r="E102" i="22" s="1"/>
  <c r="N60" i="22"/>
  <c r="N61" i="22" s="1"/>
  <c r="N22" i="22"/>
  <c r="N101" i="22" l="1"/>
  <c r="N102" i="22" s="1"/>
  <c r="D20" i="9" l="1"/>
  <c r="D21" i="9" s="1"/>
  <c r="F6" i="9"/>
  <c r="D23" i="9" l="1"/>
  <c r="J6" i="9" s="1"/>
  <c r="F5" i="5" l="1"/>
  <c r="D18" i="5"/>
  <c r="D19" i="5" s="1"/>
  <c r="D21" i="5" s="1"/>
  <c r="J5" i="5" s="1"/>
</calcChain>
</file>

<file path=xl/sharedStrings.xml><?xml version="1.0" encoding="utf-8"?>
<sst xmlns="http://schemas.openxmlformats.org/spreadsheetml/2006/main" count="326" uniqueCount="189">
  <si>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</si>
  <si>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</si>
  <si>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</si>
  <si>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</si>
  <si>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機器効率
（COP）
(APF)</t>
    <rPh sb="0" eb="2">
      <t>キキ</t>
    </rPh>
    <rPh sb="2" eb="4">
      <t>コウリツ</t>
    </rPh>
    <phoneticPr fontId="1"/>
  </si>
  <si>
    <t>補助対象外</t>
    <rPh sb="0" eb="5">
      <t>ホジョタイショウガイ</t>
    </rPh>
    <phoneticPr fontId="1"/>
  </si>
  <si>
    <t>燃料の
種類</t>
    <rPh sb="0" eb="2">
      <t>ネンリョウ</t>
    </rPh>
    <rPh sb="4" eb="6">
      <t>シュルイ</t>
    </rPh>
    <phoneticPr fontId="1"/>
  </si>
  <si>
    <t>所要経費</t>
    <rPh sb="0" eb="2">
      <t>ショヨウ</t>
    </rPh>
    <rPh sb="2" eb="4">
      <t>ケイヒ</t>
    </rPh>
    <phoneticPr fontId="8"/>
  </si>
  <si>
    <t>円</t>
    <phoneticPr fontId="8"/>
  </si>
  <si>
    <t>円</t>
    <rPh sb="0" eb="1">
      <t>エン</t>
    </rPh>
    <phoneticPr fontId="8"/>
  </si>
  <si>
    <t>円</t>
  </si>
  <si>
    <t>経費区分・費目</t>
    <rPh sb="0" eb="2">
      <t>ケイヒ</t>
    </rPh>
    <rPh sb="2" eb="4">
      <t>クブン</t>
    </rPh>
    <rPh sb="5" eb="7">
      <t>ヒモク</t>
    </rPh>
    <phoneticPr fontId="8"/>
  </si>
  <si>
    <t>金額（円）</t>
    <rPh sb="0" eb="2">
      <t>キンガク</t>
    </rPh>
    <phoneticPr fontId="8"/>
  </si>
  <si>
    <t>積算内訳</t>
    <rPh sb="0" eb="2">
      <t>セキサン</t>
    </rPh>
    <rPh sb="2" eb="4">
      <t>ウチワケ</t>
    </rPh>
    <phoneticPr fontId="8"/>
  </si>
  <si>
    <t>合計</t>
    <rPh sb="0" eb="2">
      <t>ゴウケイ</t>
    </rPh>
    <phoneticPr fontId="8"/>
  </si>
  <si>
    <t>購入した主な財産の内訳（一品、一組又は一式の価格が５０万円以上のもの）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</si>
  <si>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名称</t>
    <rPh sb="0" eb="2">
      <t>メイショウ</t>
    </rPh>
    <phoneticPr fontId="8"/>
  </si>
  <si>
    <t>仕様</t>
    <rPh sb="0" eb="2">
      <t>シヨウ</t>
    </rPh>
    <phoneticPr fontId="8"/>
  </si>
  <si>
    <t>数量</t>
    <rPh sb="0" eb="2">
      <t>スウリョウ</t>
    </rPh>
    <phoneticPr fontId="8"/>
  </si>
  <si>
    <t>購入金額（税抜・円）</t>
    <rPh sb="0" eb="2">
      <t>コウニュウ</t>
    </rPh>
    <rPh sb="2" eb="4">
      <t>キンガク</t>
    </rPh>
    <rPh sb="5" eb="7">
      <t>ゼイヌキ</t>
    </rPh>
    <rPh sb="8" eb="9">
      <t>エン</t>
    </rPh>
    <phoneticPr fontId="1"/>
  </si>
  <si>
    <t>単価（円）
上段：税抜価格
下段：税込価格</t>
    <rPh sb="0" eb="2">
      <t>タンカ</t>
    </rPh>
    <rPh sb="6" eb="8">
      <t>ジョウダン</t>
    </rPh>
    <rPh sb="9" eb="11">
      <t>ゼイヌキ</t>
    </rPh>
    <rPh sb="11" eb="13">
      <t>カカク</t>
    </rPh>
    <rPh sb="14" eb="16">
      <t>ゲダン</t>
    </rPh>
    <rPh sb="17" eb="19">
      <t>ゼイコミ</t>
    </rPh>
    <rPh sb="19" eb="21">
      <t>カカク</t>
    </rPh>
    <phoneticPr fontId="8"/>
  </si>
  <si>
    <t>金額（円）
上段：税抜価格
下段：税込価格</t>
    <rPh sb="0" eb="2">
      <t>キンガク</t>
    </rPh>
    <rPh sb="6" eb="8">
      <t>ジョウダン</t>
    </rPh>
    <rPh sb="9" eb="11">
      <t>ゼイヌキ</t>
    </rPh>
    <rPh sb="11" eb="13">
      <t>カカク</t>
    </rPh>
    <rPh sb="14" eb="16">
      <t>ゲダン</t>
    </rPh>
    <rPh sb="17" eb="19">
      <t>ゼイコミ</t>
    </rPh>
    <rPh sb="19" eb="21">
      <t>カカク</t>
    </rPh>
    <phoneticPr fontId="8"/>
  </si>
  <si>
    <t>地方公共団体カーボン・マネジメント強化事業
【経費内訳（第１号事業用）】</t>
    <rPh sb="0" eb="2">
      <t>チホウ</t>
    </rPh>
    <rPh sb="2" eb="4">
      <t>コウキョウ</t>
    </rPh>
    <rPh sb="4" eb="6">
      <t>ダンタイ</t>
    </rPh>
    <rPh sb="17" eb="19">
      <t>キョウカ</t>
    </rPh>
    <rPh sb="19" eb="21">
      <t>ジギョウ</t>
    </rPh>
    <phoneticPr fontId="8"/>
  </si>
  <si>
    <t>地方公共団体カーボン・マネジメント強化事業
【経費内訳（第２号事業用）】</t>
    <rPh sb="0" eb="2">
      <t>チホウ</t>
    </rPh>
    <rPh sb="2" eb="4">
      <t>コウキョウ</t>
    </rPh>
    <rPh sb="4" eb="6">
      <t>ダンタイ</t>
    </rPh>
    <rPh sb="17" eb="19">
      <t>キョウカ</t>
    </rPh>
    <rPh sb="19" eb="21">
      <t>ジギョウ</t>
    </rPh>
    <phoneticPr fontId="8"/>
  </si>
  <si>
    <t>(1) 総事業費</t>
    <rPh sb="4" eb="8">
      <t>ソウジギョウヒ</t>
    </rPh>
    <phoneticPr fontId="8"/>
  </si>
  <si>
    <t>(2) 寄付金その他の収入</t>
    <rPh sb="4" eb="7">
      <t>キフキン</t>
    </rPh>
    <rPh sb="9" eb="10">
      <t>タ</t>
    </rPh>
    <rPh sb="11" eb="13">
      <t>シュウニュウ</t>
    </rPh>
    <phoneticPr fontId="8"/>
  </si>
  <si>
    <t>(4) 補助対象経費支出予定額</t>
    <rPh sb="4" eb="6">
      <t>ホジョ</t>
    </rPh>
    <rPh sb="6" eb="8">
      <t>タイショウ</t>
    </rPh>
    <rPh sb="8" eb="10">
      <t>ケイヒ</t>
    </rPh>
    <rPh sb="10" eb="12">
      <t>シシュツ</t>
    </rPh>
    <rPh sb="12" eb="14">
      <t>ヨテイ</t>
    </rPh>
    <rPh sb="14" eb="15">
      <t>ガク</t>
    </rPh>
    <phoneticPr fontId="8"/>
  </si>
  <si>
    <t>(5) 基準額</t>
    <rPh sb="4" eb="6">
      <t>キジュン</t>
    </rPh>
    <rPh sb="6" eb="7">
      <t>ガク</t>
    </rPh>
    <phoneticPr fontId="8"/>
  </si>
  <si>
    <t>(4) 補助対象経費支出予定額の内訳</t>
    <rPh sb="4" eb="6">
      <t>ホジョ</t>
    </rPh>
    <rPh sb="6" eb="8">
      <t>タイショウ</t>
    </rPh>
    <rPh sb="8" eb="10">
      <t>ケイヒ</t>
    </rPh>
    <rPh sb="10" eb="12">
      <t>シシュツ</t>
    </rPh>
    <rPh sb="12" eb="14">
      <t>ヨテイ</t>
    </rPh>
    <rPh sb="14" eb="15">
      <t>テイガク</t>
    </rPh>
    <rPh sb="16" eb="18">
      <t>ウチワケ</t>
    </rPh>
    <phoneticPr fontId="8"/>
  </si>
  <si>
    <t>消費税</t>
    <rPh sb="0" eb="3">
      <t>ショウヒゼイ</t>
    </rPh>
    <phoneticPr fontId="1"/>
  </si>
  <si>
    <t>小計</t>
    <rPh sb="0" eb="2">
      <t>ショウケイ</t>
    </rPh>
    <phoneticPr fontId="1"/>
  </si>
  <si>
    <t>合計</t>
    <rPh sb="0" eb="2">
      <t>ゴウケイ</t>
    </rPh>
    <phoneticPr fontId="1"/>
  </si>
  <si>
    <t>円（B）</t>
    <rPh sb="0" eb="1">
      <t>エン</t>
    </rPh>
    <phoneticPr fontId="8"/>
  </si>
  <si>
    <t>取組内容</t>
    <rPh sb="2" eb="4">
      <t>ナイヨウ</t>
    </rPh>
    <phoneticPr fontId="8"/>
  </si>
  <si>
    <t>年度分</t>
    <rPh sb="0" eb="2">
      <t>ネンド</t>
    </rPh>
    <rPh sb="2" eb="3">
      <t>ブン</t>
    </rPh>
    <phoneticPr fontId="1"/>
  </si>
  <si>
    <r>
      <t>t‐CO</t>
    </r>
    <r>
      <rPr>
        <sz val="6"/>
        <rFont val="ＭＳ Ｐゴシック"/>
        <family val="3"/>
        <charset val="128"/>
      </rPr>
      <t>2</t>
    </r>
    <r>
      <rPr>
        <sz val="11"/>
        <rFont val="ＭＳ Ｐゴシック"/>
        <family val="3"/>
        <charset val="128"/>
      </rPr>
      <t>／年</t>
    </r>
    <rPh sb="6" eb="7">
      <t>ネン</t>
    </rPh>
    <phoneticPr fontId="8"/>
  </si>
  <si>
    <t>設備名</t>
    <rPh sb="0" eb="2">
      <t>セツビ</t>
    </rPh>
    <rPh sb="2" eb="3">
      <t>メイ</t>
    </rPh>
    <phoneticPr fontId="1"/>
  </si>
  <si>
    <t>環境省指定先進的高効率設備機器</t>
    <rPh sb="0" eb="3">
      <t>カンキョウショウ</t>
    </rPh>
    <rPh sb="3" eb="5">
      <t>シテイ</t>
    </rPh>
    <rPh sb="5" eb="8">
      <t>センシンテキ</t>
    </rPh>
    <rPh sb="8" eb="11">
      <t>コウコウリツ</t>
    </rPh>
    <rPh sb="11" eb="13">
      <t>セツビ</t>
    </rPh>
    <rPh sb="13" eb="15">
      <t>キキ</t>
    </rPh>
    <phoneticPr fontId="1"/>
  </si>
  <si>
    <t>＊4</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</si>
  <si>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</si>
  <si>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</si>
  <si>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</si>
  <si>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</si>
  <si>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</si>
  <si>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</si>
  <si>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</si>
  <si>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</si>
  <si>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</si>
  <si>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</si>
  <si>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</si>
  <si>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</si>
  <si>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</si>
  <si>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t>導入設備の耐用年数
（A）</t>
    <rPh sb="0" eb="2">
      <t>ドウニュウ</t>
    </rPh>
    <rPh sb="2" eb="4">
      <t>セツビ</t>
    </rPh>
    <rPh sb="5" eb="7">
      <t>タイヨウ</t>
    </rPh>
    <rPh sb="7" eb="9">
      <t>ネンスウ</t>
    </rPh>
    <phoneticPr fontId="8"/>
  </si>
  <si>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</si>
  <si>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r>
      <t>CO</t>
    </r>
    <r>
      <rPr>
        <vertAlign val="subscript"/>
        <sz val="11"/>
        <color indexed="8"/>
        <rFont val="ＭＳ Ｐゴシック"/>
        <family val="3"/>
        <charset val="128"/>
      </rPr>
      <t>２</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</si>
  <si>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t>主な対象設備</t>
    <rPh sb="0" eb="1">
      <t>オモ</t>
    </rPh>
    <rPh sb="2" eb="4">
      <t>タイショウ</t>
    </rPh>
    <rPh sb="4" eb="6">
      <t>セツビ</t>
    </rPh>
    <phoneticPr fontId="1"/>
  </si>
  <si>
    <t>対象設備の耐用年数</t>
    <rPh sb="0" eb="1">
      <t>タイショウ</t>
    </rPh>
    <rPh sb="1" eb="3">
      <t>セツビ</t>
    </rPh>
    <rPh sb="4" eb="6">
      <t>タイヨウ</t>
    </rPh>
    <rPh sb="6" eb="8">
      <t>ネンスウ</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</si>
  <si>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</si>
  <si>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</si>
  <si>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取組番号はシステム（機能を一体とする系統）ごととすること。また、複数年事業において、同一システムに係る取組の場合は、同一番号とすること。</t>
    <rPh sb="0" eb="2">
      <t>トリクミ</t>
    </rPh>
    <rPh sb="2" eb="4">
      <t>バンゴウ</t>
    </rPh>
    <rPh sb="10" eb="12">
      <t>キノウ</t>
    </rPh>
    <rPh sb="13" eb="15">
      <t>イッタイ</t>
    </rPh>
    <rPh sb="18" eb="20">
      <t>ケイトウ</t>
    </rPh>
    <rPh sb="32" eb="35">
      <t>フクスウネン</t>
    </rPh>
    <rPh sb="35" eb="37">
      <t>ジギョウ</t>
    </rPh>
    <rPh sb="42" eb="44">
      <t>ドウイツ</t>
    </rPh>
    <rPh sb="49" eb="50">
      <t>カカ</t>
    </rPh>
    <rPh sb="51" eb="53">
      <t>トリクミ</t>
    </rPh>
    <rPh sb="54" eb="56">
      <t>バアイ</t>
    </rPh>
    <rPh sb="58" eb="60">
      <t>ドウイツ</t>
    </rPh>
    <rPh sb="60" eb="62">
      <t>バンゴウ</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</si>
  <si>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</si>
  <si>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補助対象として、該当する取組の事業費（税込）を記入すること。</t>
    <rPh sb="0" eb="2">
      <t>ホジョ</t>
    </rPh>
    <rPh sb="2" eb="4">
      <t>タイショウ</t>
    </rPh>
    <rPh sb="8" eb="10">
      <t>ガイトウ</t>
    </rPh>
    <rPh sb="12" eb="14">
      <t>トリクミ</t>
    </rPh>
    <rPh sb="15" eb="17">
      <t>ジギョウ</t>
    </rPh>
    <rPh sb="17" eb="18">
      <t>ヒ</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</si>
  <si>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</si>
  <si>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</si>
  <si>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＊7</t>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</si>
  <si>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</si>
  <si>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</si>
  <si>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</si>
  <si>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運用改善に資する主な設備の
残耐用年数（A）＊9</t>
    <rPh sb="0" eb="2">
      <t>ウンヨウ</t>
    </rPh>
    <rPh sb="2" eb="4">
      <t>カイゼン</t>
    </rPh>
    <rPh sb="5" eb="6">
      <t>シ</t>
    </rPh>
    <rPh sb="8" eb="9">
      <t>オモ</t>
    </rPh>
    <rPh sb="10" eb="12">
      <t>セツビ</t>
    </rPh>
    <rPh sb="14" eb="15">
      <t>ザン</t>
    </rPh>
    <rPh sb="15" eb="17">
      <t>タイヨウ</t>
    </rPh>
    <rPh sb="17" eb="19">
      <t>ネンスウ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</si>
  <si>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</si>
  <si>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</si>
  <si>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</si>
  <si>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</si>
  <si>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取組全体の費用効率性</t>
    <rPh sb="4" eb="5">
      <t>タイ</t>
    </rPh>
    <rPh sb="5" eb="7">
      <t>コウカ</t>
    </rPh>
    <rPh sb="7" eb="10">
      <t>コウリツセイ</t>
    </rPh>
    <phoneticPr fontId="8"/>
  </si>
  <si>
    <t>％</t>
    <phoneticPr fontId="1"/>
  </si>
  <si>
    <r>
      <t>事業全体のCO</t>
    </r>
    <r>
      <rPr>
        <sz val="8"/>
        <color theme="1"/>
        <rFont val="ＭＳ 明朝"/>
        <family val="1"/>
        <charset val="128"/>
      </rPr>
      <t>2</t>
    </r>
    <r>
      <rPr>
        <sz val="11"/>
        <color theme="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</si>
  <si>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t>運用改善による効果</t>
    <rPh sb="0" eb="2">
      <t>ウンヨウ</t>
    </rPh>
    <rPh sb="2" eb="4">
      <t>カイゼン</t>
    </rPh>
    <rPh sb="7" eb="9">
      <t>コウカ</t>
    </rPh>
    <phoneticPr fontId="1"/>
  </si>
  <si>
    <t>＊12</t>
  </si>
  <si>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</si>
  <si>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</si>
  <si>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合　　計</t>
    <rPh sb="0" eb="1">
      <t>ゴウ</t>
    </rPh>
    <rPh sb="3" eb="4">
      <t>ケイ</t>
    </rPh>
    <phoneticPr fontId="1"/>
  </si>
  <si>
    <t>費用効率性</t>
    <rPh sb="0" eb="2">
      <t>ヒヨウ</t>
    </rPh>
    <rPh sb="2" eb="5">
      <t>コウリツセイ</t>
    </rPh>
    <phoneticPr fontId="1"/>
  </si>
  <si>
    <t>設備導入
による</t>
    <rPh sb="0" eb="2">
      <t>セツビ</t>
    </rPh>
    <rPh sb="2" eb="4">
      <t>ドウニュウ</t>
    </rPh>
    <phoneticPr fontId="1"/>
  </si>
  <si>
    <t>運用改善
による</t>
    <rPh sb="0" eb="2">
      <t>ウンヨウ</t>
    </rPh>
    <rPh sb="2" eb="4">
      <t>カイゼン</t>
    </rPh>
    <phoneticPr fontId="1"/>
  </si>
  <si>
    <t>表の右に書かれている記号の数値を別紙2-1-2（その2）の同じ記号の列に記入すること。</t>
    <rPh sb="0" eb="1">
      <t>ヒョウ</t>
    </rPh>
    <rPh sb="2" eb="3">
      <t>ミギ</t>
    </rPh>
    <rPh sb="4" eb="5">
      <t>カ</t>
    </rPh>
    <rPh sb="10" eb="12">
      <t>キゴウ</t>
    </rPh>
    <rPh sb="13" eb="15">
      <t>スウチ</t>
    </rPh>
    <rPh sb="16" eb="18">
      <t>ベッシ</t>
    </rPh>
    <rPh sb="29" eb="30">
      <t>オナ</t>
    </rPh>
    <rPh sb="31" eb="33">
      <t>キゴウ</t>
    </rPh>
    <rPh sb="34" eb="35">
      <t>レツ</t>
    </rPh>
    <rPh sb="36" eb="38">
      <t>キニュウ</t>
    </rPh>
    <phoneticPr fontId="1"/>
  </si>
  <si>
    <t>注）別紙2-1-2（その1）の記号（イ～ル）の欄の数値をそれぞれ記入すること。</t>
    <rPh sb="0" eb="1">
      <t>チュウ</t>
    </rPh>
    <rPh sb="15" eb="17">
      <t>キゴウ</t>
    </rPh>
    <rPh sb="23" eb="24">
      <t>ラン</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</si>
  <si>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</si>
  <si>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</si>
  <si>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　　　注記　：運用改善の場合は主な対象設備を導入前側に記入し導入後は空欄とする</t>
    <rPh sb="3" eb="5">
      <t>チュウキ</t>
    </rPh>
    <rPh sb="7" eb="9">
      <t>ウンヨウ</t>
    </rPh>
    <rPh sb="9" eb="11">
      <t>カイゼン</t>
    </rPh>
    <rPh sb="12" eb="14">
      <t>バアイ</t>
    </rPh>
    <rPh sb="15" eb="16">
      <t>オモ</t>
    </rPh>
    <rPh sb="17" eb="19">
      <t>タイショウ</t>
    </rPh>
    <rPh sb="19" eb="21">
      <t>セツビ</t>
    </rPh>
    <rPh sb="22" eb="24">
      <t>ドウニュウ</t>
    </rPh>
    <rPh sb="24" eb="25">
      <t>マエ</t>
    </rPh>
    <rPh sb="25" eb="26">
      <t>ガワ</t>
    </rPh>
    <rPh sb="27" eb="29">
      <t>キニュウ</t>
    </rPh>
    <rPh sb="30" eb="32">
      <t>ドウニュウ</t>
    </rPh>
    <rPh sb="32" eb="33">
      <t>ゴ</t>
    </rPh>
    <rPh sb="34" eb="36">
      <t>クウラン</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</si>
  <si>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</si>
  <si>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</si>
  <si>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No.</t>
    <phoneticPr fontId="1"/>
  </si>
  <si>
    <t>％（F＝E/C×100）</t>
    <phoneticPr fontId="1"/>
  </si>
  <si>
    <t>（ハ）</t>
    <phoneticPr fontId="1"/>
  </si>
  <si>
    <t>取組名</t>
    <rPh sb="0" eb="1">
      <t>トリクミ</t>
    </rPh>
    <rPh sb="1" eb="2">
      <t>メイ</t>
    </rPh>
    <phoneticPr fontId="1"/>
  </si>
  <si>
    <t>％（E＝D/B×100）</t>
    <phoneticPr fontId="1"/>
  </si>
  <si>
    <t>（チ）</t>
    <phoneticPr fontId="1"/>
  </si>
  <si>
    <t>（リ）</t>
    <phoneticPr fontId="1"/>
  </si>
  <si>
    <t>（ヌ）</t>
    <phoneticPr fontId="1"/>
  </si>
  <si>
    <t>＊3</t>
    <phoneticPr fontId="1"/>
  </si>
  <si>
    <t>＊10</t>
    <phoneticPr fontId="1"/>
  </si>
  <si>
    <t>補助対象経費支出予定額＊4</t>
    <rPh sb="0" eb="2">
      <t>ホジョ</t>
    </rPh>
    <rPh sb="2" eb="4">
      <t>タイショウ</t>
    </rPh>
    <rPh sb="4" eb="6">
      <t>ケイヒ</t>
    </rPh>
    <rPh sb="6" eb="8">
      <t>シシュツ</t>
    </rPh>
    <rPh sb="8" eb="10">
      <t>ヨテイ</t>
    </rPh>
    <rPh sb="10" eb="11">
      <t>ガク</t>
    </rPh>
    <phoneticPr fontId="8"/>
  </si>
  <si>
    <t>別紙１－２＜様式第１関係＞</t>
    <rPh sb="0" eb="2">
      <t>ベッシ</t>
    </rPh>
    <rPh sb="6" eb="8">
      <t>ヨウシキ</t>
    </rPh>
    <rPh sb="8" eb="9">
      <t>ダイ</t>
    </rPh>
    <rPh sb="10" eb="12">
      <t>カンケイ</t>
    </rPh>
    <phoneticPr fontId="8"/>
  </si>
  <si>
    <t>別紙2-1-2（その2）＜様式第１関係＞</t>
    <rPh sb="0" eb="2">
      <t>ベッシ</t>
    </rPh>
    <phoneticPr fontId="1"/>
  </si>
  <si>
    <t>別紙２－２＜様式第１関係＞</t>
    <rPh sb="0" eb="2">
      <t>ベッシ</t>
    </rPh>
    <phoneticPr fontId="8"/>
  </si>
  <si>
    <t>％（F＝E/C×100）</t>
    <phoneticPr fontId="1"/>
  </si>
  <si>
    <t>補助対象経費支出予定額合計</t>
    <phoneticPr fontId="8"/>
  </si>
  <si>
    <t>（イ）　*12</t>
    <phoneticPr fontId="1"/>
  </si>
  <si>
    <t>（ロ）</t>
    <phoneticPr fontId="1"/>
  </si>
  <si>
    <t>％</t>
    <phoneticPr fontId="1"/>
  </si>
  <si>
    <r>
      <t>t－CO</t>
    </r>
    <r>
      <rPr>
        <sz val="8"/>
        <rFont val="ＭＳ Ｐゴシック"/>
        <family val="3"/>
        <charset val="128"/>
      </rPr>
      <t>2</t>
    </r>
    <phoneticPr fontId="1"/>
  </si>
  <si>
    <t>（ニ）</t>
    <phoneticPr fontId="1"/>
  </si>
  <si>
    <t>％（E＝D/B×100）</t>
    <phoneticPr fontId="1"/>
  </si>
  <si>
    <t>（ホ）</t>
    <phoneticPr fontId="1"/>
  </si>
  <si>
    <t>（へ）</t>
    <phoneticPr fontId="1"/>
  </si>
  <si>
    <t>（ト）</t>
    <phoneticPr fontId="1"/>
  </si>
  <si>
    <t>％</t>
    <phoneticPr fontId="1"/>
  </si>
  <si>
    <t>（ル）</t>
    <phoneticPr fontId="1"/>
  </si>
  <si>
    <t>＊1</t>
    <phoneticPr fontId="1"/>
  </si>
  <si>
    <t>＊2</t>
    <phoneticPr fontId="1"/>
  </si>
  <si>
    <t>＊5</t>
    <phoneticPr fontId="1"/>
  </si>
  <si>
    <t>＊6</t>
    <phoneticPr fontId="1"/>
  </si>
  <si>
    <t>＊8</t>
    <phoneticPr fontId="1"/>
  </si>
  <si>
    <t>＊9</t>
    <phoneticPr fontId="1"/>
  </si>
  <si>
    <t>＊11</t>
    <phoneticPr fontId="1"/>
  </si>
  <si>
    <r>
      <t>算定する基準年度の年間CO</t>
    </r>
    <r>
      <rPr>
        <vertAlign val="subscript"/>
        <sz val="10"/>
        <rFont val="ＭＳ Ｐゴシック"/>
        <family val="3"/>
        <charset val="128"/>
      </rPr>
      <t>２</t>
    </r>
    <r>
      <rPr>
        <sz val="10"/>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</si>
  <si>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0"/>
        <rFont val="ＭＳ Ｐゴシック"/>
        <family val="3"/>
        <charset val="128"/>
      </rPr>
      <t>２</t>
    </r>
    <r>
      <rPr>
        <sz val="10"/>
        <rFont val="ＭＳ Ｐゴシック"/>
        <family val="3"/>
        <charset val="128"/>
      </rPr>
      <t>排出量＊6</t>
    </r>
    <rPh sb="0" eb="2">
      <t>セツビ</t>
    </rPh>
    <rPh sb="2" eb="5">
      <t>ドウニュウゴ</t>
    </rPh>
    <rPh sb="6" eb="8">
      <t>ネンカン</t>
    </rPh>
    <rPh sb="11" eb="13">
      <t>ハイシュツ</t>
    </rPh>
    <rPh sb="13" eb="14">
      <t>リョウ</t>
    </rPh>
    <phoneticPr fontId="1"/>
  </si>
  <si>
    <r>
      <t>基準年度CO</t>
    </r>
    <r>
      <rPr>
        <sz val="6"/>
        <rFont val="ＭＳ Ｐゴシック"/>
        <family val="3"/>
        <charset val="128"/>
      </rPr>
      <t>2</t>
    </r>
    <r>
      <rPr>
        <sz val="10"/>
        <rFont val="ＭＳ Ｐゴシック"/>
        <family val="3"/>
        <charset val="128"/>
      </rPr>
      <t>排出量-導入後CO</t>
    </r>
    <r>
      <rPr>
        <sz val="6"/>
        <rFont val="ＭＳ Ｐゴシック"/>
        <family val="3"/>
        <charset val="128"/>
      </rPr>
      <t>2</t>
    </r>
    <r>
      <rPr>
        <sz val="10"/>
        <rFont val="ＭＳ Ｐゴシック"/>
        <family val="3"/>
        <charset val="128"/>
      </rPr>
      <t>排出量</t>
    </r>
    <rPh sb="0" eb="2">
      <t>キジュン</t>
    </rPh>
    <rPh sb="2" eb="4">
      <t>ネンド</t>
    </rPh>
    <rPh sb="7" eb="9">
      <t>ハイシュツ</t>
    </rPh>
    <rPh sb="9" eb="10">
      <t>リョウ</t>
    </rPh>
    <rPh sb="11" eb="13">
      <t>ドウニュウ</t>
    </rPh>
    <rPh sb="13" eb="14">
      <t>ゴ</t>
    </rPh>
    <rPh sb="17" eb="19">
      <t>ハイシュツ</t>
    </rPh>
    <rPh sb="19" eb="20">
      <t>リョウ</t>
    </rPh>
    <phoneticPr fontId="8"/>
  </si>
  <si>
    <r>
      <t>t‐CO</t>
    </r>
    <r>
      <rPr>
        <sz val="6"/>
        <rFont val="ＭＳ Ｐゴシック"/>
        <family val="3"/>
        <charset val="128"/>
      </rPr>
      <t>2</t>
    </r>
    <r>
      <rPr>
        <sz val="11"/>
        <rFont val="ＭＳ Ｐゴシック"/>
        <family val="3"/>
        <charset val="128"/>
      </rPr>
      <t>／年（E=C-D）</t>
    </r>
    <rPh sb="6" eb="7">
      <t>ネン</t>
    </rPh>
    <phoneticPr fontId="8"/>
  </si>
  <si>
    <r>
      <t>年間CO</t>
    </r>
    <r>
      <rPr>
        <sz val="6"/>
        <rFont val="ＭＳ Ｐゴシック"/>
        <family val="3"/>
        <charset val="128"/>
      </rPr>
      <t>2</t>
    </r>
    <r>
      <rPr>
        <sz val="10"/>
        <rFont val="ＭＳ Ｐゴシック"/>
        <family val="3"/>
        <charset val="128"/>
      </rPr>
      <t>削減率</t>
    </r>
    <phoneticPr fontId="1"/>
  </si>
  <si>
    <r>
      <t>CO</t>
    </r>
    <r>
      <rPr>
        <sz val="6"/>
        <rFont val="ＭＳ Ｐゴシック"/>
        <family val="3"/>
        <charset val="128"/>
      </rPr>
      <t>2</t>
    </r>
    <r>
      <rPr>
        <sz val="10"/>
        <rFont val="ＭＳ Ｐゴシック"/>
        <family val="3"/>
        <charset val="128"/>
      </rPr>
      <t>削減量</t>
    </r>
    <rPh sb="3" eb="5">
      <t>サクゲン</t>
    </rPh>
    <rPh sb="5" eb="6">
      <t>リョウ</t>
    </rPh>
    <phoneticPr fontId="8"/>
  </si>
  <si>
    <r>
      <t>t‐CO</t>
    </r>
    <r>
      <rPr>
        <sz val="6"/>
        <rFont val="ＭＳ Ｐゴシック"/>
        <family val="3"/>
        <charset val="128"/>
      </rPr>
      <t>2</t>
    </r>
    <r>
      <rPr>
        <sz val="11"/>
        <rFont val="ＭＳ Ｐゴシック"/>
        <family val="3"/>
        <charset val="128"/>
      </rPr>
      <t>（G＝E×A）</t>
    </r>
    <phoneticPr fontId="8"/>
  </si>
  <si>
    <r>
      <t>円/tCO</t>
    </r>
    <r>
      <rPr>
        <sz val="6"/>
        <rFont val="ＭＳ Ｐゴシック"/>
        <family val="3"/>
        <charset val="128"/>
      </rPr>
      <t>2</t>
    </r>
    <r>
      <rPr>
        <sz val="11"/>
        <rFont val="ＭＳ Ｐゴシック"/>
        <family val="3"/>
        <charset val="128"/>
      </rPr>
      <t>（B／G）</t>
    </r>
    <phoneticPr fontId="8"/>
  </si>
  <si>
    <r>
      <t>設備導入による年間CO</t>
    </r>
    <r>
      <rPr>
        <sz val="8"/>
        <rFont val="ＭＳ Ｐゴシック"/>
        <family val="3"/>
        <charset val="128"/>
      </rPr>
      <t>2</t>
    </r>
    <r>
      <rPr>
        <sz val="11"/>
        <rFont val="ＭＳ Ｐゴシック"/>
        <family val="3"/>
        <charset val="128"/>
      </rPr>
      <t>削減量合計</t>
    </r>
    <rPh sb="0" eb="2">
      <t>セツビ</t>
    </rPh>
    <rPh sb="2" eb="4">
      <t>ドウニュウ</t>
    </rPh>
    <rPh sb="7" eb="9">
      <t>ネンカン</t>
    </rPh>
    <rPh sb="12" eb="14">
      <t>サクゲン</t>
    </rPh>
    <rPh sb="14" eb="15">
      <t>リョウ</t>
    </rPh>
    <rPh sb="15" eb="17">
      <t>ゴウケイ</t>
    </rPh>
    <phoneticPr fontId="1"/>
  </si>
  <si>
    <r>
      <t>設備導入によるCO</t>
    </r>
    <r>
      <rPr>
        <sz val="8"/>
        <rFont val="ＭＳ Ｐゴシック"/>
        <family val="3"/>
        <charset val="128"/>
      </rPr>
      <t>2</t>
    </r>
    <r>
      <rPr>
        <sz val="11"/>
        <rFont val="ＭＳ Ｐゴシック"/>
        <family val="3"/>
        <charset val="128"/>
      </rPr>
      <t>削減量合計</t>
    </r>
    <rPh sb="0" eb="2">
      <t>セツビ</t>
    </rPh>
    <rPh sb="2" eb="4">
      <t>ドウニュウ</t>
    </rPh>
    <rPh sb="10" eb="12">
      <t>サクゲン</t>
    </rPh>
    <rPh sb="12" eb="13">
      <t>リョウ</t>
    </rPh>
    <rPh sb="13" eb="15">
      <t>ゴウケイ</t>
    </rPh>
    <phoneticPr fontId="1"/>
  </si>
  <si>
    <r>
      <t>算定する基準年度の年間CO</t>
    </r>
    <r>
      <rPr>
        <vertAlign val="subscript"/>
        <sz val="10"/>
        <rFont val="ＭＳ Ｐゴシック"/>
        <family val="3"/>
        <charset val="128"/>
      </rPr>
      <t>2</t>
    </r>
    <r>
      <rPr>
        <sz val="10"/>
        <rFont val="ＭＳ Ｐゴシック"/>
        <family val="3"/>
        <charset val="128"/>
      </rPr>
      <t>排出量＊10</t>
    </r>
    <rPh sb="0" eb="2">
      <t>サンテイ</t>
    </rPh>
    <rPh sb="4" eb="6">
      <t>キジュン</t>
    </rPh>
    <rPh sb="6" eb="8">
      <t>ネンド</t>
    </rPh>
    <rPh sb="9" eb="11">
      <t>ネンカン</t>
    </rPh>
    <rPh sb="14" eb="16">
      <t>ハイシュツ</t>
    </rPh>
    <rPh sb="16" eb="17">
      <t>リョウ</t>
    </rPh>
    <phoneticPr fontId="1"/>
  </si>
  <si>
    <r>
      <t>運用改善後の年間CO</t>
    </r>
    <r>
      <rPr>
        <vertAlign val="subscript"/>
        <sz val="10"/>
        <rFont val="ＭＳ Ｐゴシック"/>
        <family val="3"/>
        <charset val="128"/>
      </rPr>
      <t>2</t>
    </r>
    <r>
      <rPr>
        <sz val="10"/>
        <rFont val="ＭＳ Ｐゴシック"/>
        <family val="3"/>
        <charset val="128"/>
      </rPr>
      <t>排出量＊11</t>
    </r>
    <rPh sb="0" eb="2">
      <t>ウンヨウ</t>
    </rPh>
    <rPh sb="2" eb="4">
      <t>カイゼン</t>
    </rPh>
    <rPh sb="4" eb="5">
      <t>ゴ</t>
    </rPh>
    <rPh sb="6" eb="8">
      <t>ネンカン</t>
    </rPh>
    <rPh sb="11" eb="13">
      <t>ハイシュツ</t>
    </rPh>
    <rPh sb="13" eb="14">
      <t>リョウ</t>
    </rPh>
    <phoneticPr fontId="1"/>
  </si>
  <si>
    <r>
      <t>t‐CO</t>
    </r>
    <r>
      <rPr>
        <sz val="6"/>
        <rFont val="ＭＳ Ｐゴシック"/>
        <family val="3"/>
        <charset val="128"/>
      </rPr>
      <t>2</t>
    </r>
    <r>
      <rPr>
        <sz val="11"/>
        <rFont val="ＭＳ Ｐゴシック"/>
        <family val="3"/>
        <charset val="128"/>
      </rPr>
      <t>／年（D=B-C）</t>
    </r>
    <rPh sb="6" eb="7">
      <t>ネン</t>
    </rPh>
    <phoneticPr fontId="8"/>
  </si>
  <si>
    <r>
      <t>t‐CO</t>
    </r>
    <r>
      <rPr>
        <sz val="6"/>
        <rFont val="ＭＳ Ｐゴシック"/>
        <family val="3"/>
        <charset val="128"/>
      </rPr>
      <t>2</t>
    </r>
    <r>
      <rPr>
        <sz val="11"/>
        <rFont val="ＭＳ Ｐゴシック"/>
        <family val="3"/>
        <charset val="128"/>
      </rPr>
      <t>（F=D×A）</t>
    </r>
    <phoneticPr fontId="8"/>
  </si>
  <si>
    <r>
      <t>運用改善による年間CO</t>
    </r>
    <r>
      <rPr>
        <sz val="8"/>
        <rFont val="ＭＳ Ｐゴシック"/>
        <family val="3"/>
        <charset val="128"/>
      </rPr>
      <t>2</t>
    </r>
    <r>
      <rPr>
        <sz val="11"/>
        <rFont val="ＭＳ Ｐゴシック"/>
        <family val="3"/>
        <charset val="128"/>
      </rPr>
      <t>削減量合計　*8</t>
    </r>
    <rPh sb="0" eb="2">
      <t>ウンヨウ</t>
    </rPh>
    <rPh sb="2" eb="4">
      <t>カイゼン</t>
    </rPh>
    <rPh sb="7" eb="9">
      <t>ネンカン</t>
    </rPh>
    <rPh sb="12" eb="14">
      <t>サクゲン</t>
    </rPh>
    <rPh sb="14" eb="15">
      <t>リョウ</t>
    </rPh>
    <rPh sb="15" eb="17">
      <t>ゴウケイ</t>
    </rPh>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</si>
  <si>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</si>
  <si>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r>
      <t>取組全体の年間CO</t>
    </r>
    <r>
      <rPr>
        <sz val="8"/>
        <rFont val="ＭＳ Ｐゴシック"/>
        <family val="3"/>
        <charset val="128"/>
      </rPr>
      <t>2</t>
    </r>
    <r>
      <rPr>
        <sz val="11"/>
        <rFont val="ＭＳ Ｐゴシック"/>
        <family val="3"/>
        <charset val="128"/>
      </rPr>
      <t>削減量合計</t>
    </r>
    <rPh sb="2" eb="4">
      <t>ゼンタイ</t>
    </rPh>
    <rPh sb="5" eb="7">
      <t>ネンカン</t>
    </rPh>
    <rPh sb="10" eb="12">
      <t>サクゲン</t>
    </rPh>
    <rPh sb="12" eb="13">
      <t>リョウ</t>
    </rPh>
    <rPh sb="13" eb="15">
      <t>ゴウケイ</t>
    </rPh>
    <phoneticPr fontId="1"/>
  </si>
  <si>
    <r>
      <t>取組全体のCO</t>
    </r>
    <r>
      <rPr>
        <sz val="8"/>
        <rFont val="ＭＳ Ｐゴシック"/>
        <family val="3"/>
        <charset val="128"/>
      </rPr>
      <t>2</t>
    </r>
    <r>
      <rPr>
        <sz val="11"/>
        <rFont val="ＭＳ Ｐゴシック"/>
        <family val="3"/>
        <charset val="128"/>
      </rPr>
      <t>削減量合計</t>
    </r>
    <rPh sb="8" eb="10">
      <t>サクゲン</t>
    </rPh>
    <rPh sb="10" eb="11">
      <t>リョウ</t>
    </rPh>
    <rPh sb="11" eb="13">
      <t>ゴウケイ</t>
    </rPh>
    <phoneticPr fontId="1"/>
  </si>
  <si>
    <t>本設備における運用改善においても同一番号とすること。</t>
    <rPh sb="0" eb="1">
      <t>ホン</t>
    </rPh>
    <rPh sb="1" eb="3">
      <t>セツビ</t>
    </rPh>
    <rPh sb="7" eb="9">
      <t>ウンヨウ</t>
    </rPh>
    <rPh sb="9" eb="11">
      <t>カイゼン</t>
    </rPh>
    <rPh sb="16" eb="18">
      <t>ドウイツ</t>
    </rPh>
    <rPh sb="18" eb="20">
      <t>バンゴウ</t>
    </rPh>
    <phoneticPr fontId="1"/>
  </si>
  <si>
    <t>年度</t>
    <rPh sb="0" eb="2">
      <t>ネンド</t>
    </rPh>
    <phoneticPr fontId="1"/>
  </si>
  <si>
    <t>基準年度</t>
    <rPh sb="0" eb="2">
      <t>キジュン</t>
    </rPh>
    <rPh sb="2" eb="4">
      <t>ネンド</t>
    </rPh>
    <phoneticPr fontId="1"/>
  </si>
  <si>
    <t>補助対象経費支出
予定額</t>
    <phoneticPr fontId="1"/>
  </si>
  <si>
    <t>取組全体
による</t>
    <rPh sb="0" eb="2">
      <t>トリクミ</t>
    </rPh>
    <rPh sb="2" eb="4">
      <t>ゼンタイ</t>
    </rPh>
    <phoneticPr fontId="1"/>
  </si>
  <si>
    <r>
      <t>（ル）　　
円/t－CO</t>
    </r>
    <r>
      <rPr>
        <sz val="6"/>
        <color theme="1"/>
        <rFont val="ＭＳ 明朝"/>
        <family val="1"/>
        <charset val="128"/>
      </rPr>
      <t>2</t>
    </r>
    <rPh sb="6" eb="7">
      <t>エン</t>
    </rPh>
    <phoneticPr fontId="1"/>
  </si>
  <si>
    <r>
      <t>年間CO</t>
    </r>
    <r>
      <rPr>
        <sz val="6"/>
        <color theme="1"/>
        <rFont val="ＭＳ 明朝"/>
        <family val="1"/>
        <charset val="128"/>
      </rPr>
      <t>2</t>
    </r>
    <r>
      <rPr>
        <sz val="10"/>
        <color theme="1"/>
        <rFont val="ＭＳ 明朝"/>
        <family val="1"/>
        <charset val="128"/>
      </rPr>
      <t>排出量
t－CO</t>
    </r>
    <r>
      <rPr>
        <sz val="8"/>
        <color theme="1"/>
        <rFont val="ＭＳ 明朝"/>
        <family val="1"/>
        <charset val="128"/>
      </rPr>
      <t>2</t>
    </r>
    <r>
      <rPr>
        <sz val="10"/>
        <color theme="1"/>
        <rFont val="ＭＳ 明朝"/>
        <family val="1"/>
        <charset val="128"/>
      </rPr>
      <t>/年</t>
    </r>
    <rPh sb="0" eb="2">
      <t>ネンカン</t>
    </rPh>
    <rPh sb="5" eb="7">
      <t>ハイシュツ</t>
    </rPh>
    <rPh sb="7" eb="8">
      <t>リョウ</t>
    </rPh>
    <rPh sb="8" eb="9">
      <t>ゲンリョウ</t>
    </rPh>
    <rPh sb="15" eb="16">
      <t>ネン</t>
    </rPh>
    <phoneticPr fontId="1"/>
  </si>
  <si>
    <r>
      <t>CO</t>
    </r>
    <r>
      <rPr>
        <sz val="6"/>
        <color theme="1"/>
        <rFont val="ＭＳ 明朝"/>
        <family val="1"/>
        <charset val="128"/>
      </rPr>
      <t>2</t>
    </r>
    <r>
      <rPr>
        <sz val="10"/>
        <color theme="1"/>
        <rFont val="ＭＳ 明朝"/>
        <family val="1"/>
        <charset val="128"/>
      </rPr>
      <t>削減量（ニ）
t－CO</t>
    </r>
    <r>
      <rPr>
        <sz val="6"/>
        <color theme="1"/>
        <rFont val="ＭＳ 明朝"/>
        <family val="1"/>
        <charset val="128"/>
      </rPr>
      <t>2</t>
    </r>
    <rPh sb="3" eb="5">
      <t>サクゲン</t>
    </rPh>
    <rPh sb="5" eb="6">
      <t>リョウ</t>
    </rPh>
    <phoneticPr fontId="1"/>
  </si>
  <si>
    <r>
      <t>CO</t>
    </r>
    <r>
      <rPr>
        <sz val="6"/>
        <color theme="1"/>
        <rFont val="ＭＳ 明朝"/>
        <family val="1"/>
        <charset val="128"/>
      </rPr>
      <t>2</t>
    </r>
    <r>
      <rPr>
        <sz val="10"/>
        <color theme="1"/>
        <rFont val="ＭＳ 明朝"/>
        <family val="1"/>
        <charset val="128"/>
      </rPr>
      <t>削減量（ト）
t－CO</t>
    </r>
    <r>
      <rPr>
        <sz val="6"/>
        <color theme="1"/>
        <rFont val="ＭＳ 明朝"/>
        <family val="1"/>
        <charset val="128"/>
      </rPr>
      <t>2</t>
    </r>
    <rPh sb="3" eb="5">
      <t>サクゲン</t>
    </rPh>
    <rPh sb="5" eb="6">
      <t>リョウ</t>
    </rPh>
    <phoneticPr fontId="1"/>
  </si>
  <si>
    <r>
      <t>年間CO</t>
    </r>
    <r>
      <rPr>
        <sz val="6"/>
        <color theme="1"/>
        <rFont val="ＭＳ 明朝"/>
        <family val="1"/>
        <charset val="128"/>
      </rPr>
      <t>2</t>
    </r>
    <r>
      <rPr>
        <sz val="10"/>
        <color theme="1"/>
        <rFont val="ＭＳ 明朝"/>
        <family val="1"/>
        <charset val="128"/>
      </rPr>
      <t>排出削減量(ロ）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</si>
  <si>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排出削減率(ハ）
％</t>
    </r>
    <rPh sb="0" eb="2">
      <t>ネンカン</t>
    </rPh>
    <rPh sb="5" eb="7">
      <t>ハイシュツ</t>
    </rPh>
    <rPh sb="7" eb="9">
      <t>サクゲン</t>
    </rPh>
    <rPh sb="9" eb="10">
      <t>リツ</t>
    </rPh>
    <phoneticPr fontId="1"/>
  </si>
  <si>
    <r>
      <t>年間CO</t>
    </r>
    <r>
      <rPr>
        <sz val="8"/>
        <color theme="1"/>
        <rFont val="ＭＳ 明朝"/>
        <family val="1"/>
        <charset val="128"/>
      </rPr>
      <t>2</t>
    </r>
    <r>
      <rPr>
        <sz val="11"/>
        <color theme="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</si>
  <si>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r>
      <t>年間CO</t>
    </r>
    <r>
      <rPr>
        <sz val="6"/>
        <color theme="1"/>
        <rFont val="ＭＳ 明朝"/>
        <family val="1"/>
        <charset val="128"/>
      </rPr>
      <t>2</t>
    </r>
    <r>
      <rPr>
        <sz val="10"/>
        <color theme="1"/>
        <rFont val="ＭＳ 明朝"/>
        <family val="1"/>
        <charset val="128"/>
      </rPr>
      <t>排出削減量(ホ）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</si>
  <si>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排出削減率(ヘ）
％</t>
    </r>
    <rPh sb="0" eb="2">
      <t>ネンカン</t>
    </rPh>
    <rPh sb="5" eb="7">
      <t>ハイシュツ</t>
    </rPh>
    <rPh sb="7" eb="9">
      <t>サクゲン</t>
    </rPh>
    <rPh sb="9" eb="10">
      <t>リツ</t>
    </rPh>
    <phoneticPr fontId="1"/>
  </si>
  <si>
    <r>
      <t>年間CO</t>
    </r>
    <r>
      <rPr>
        <sz val="6"/>
        <color theme="1"/>
        <rFont val="ＭＳ 明朝"/>
        <family val="1"/>
        <charset val="128"/>
      </rPr>
      <t>2</t>
    </r>
    <r>
      <rPr>
        <sz val="10"/>
        <color theme="1"/>
        <rFont val="ＭＳ 明朝"/>
        <family val="1"/>
        <charset val="128"/>
      </rPr>
      <t>排出削減量(チ）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</si>
  <si>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排出削減率(リ）
％</t>
    </r>
    <rPh sb="0" eb="2">
      <t>ネンカン</t>
    </rPh>
    <rPh sb="5" eb="7">
      <t>ハイシュツ</t>
    </rPh>
    <rPh sb="7" eb="9">
      <t>サクゲン</t>
    </rPh>
    <rPh sb="9" eb="10">
      <t>リツ</t>
    </rPh>
    <phoneticPr fontId="1"/>
  </si>
  <si>
    <t>円（イ）</t>
    <rPh sb="0" eb="1">
      <t>エン</t>
    </rPh>
    <phoneticPr fontId="1"/>
  </si>
  <si>
    <r>
      <t>CO</t>
    </r>
    <r>
      <rPr>
        <sz val="6"/>
        <color theme="1"/>
        <rFont val="ＭＳ 明朝"/>
        <family val="1"/>
        <charset val="128"/>
      </rPr>
      <t>2</t>
    </r>
    <r>
      <rPr>
        <sz val="10"/>
        <color theme="1"/>
        <rFont val="ＭＳ 明朝"/>
        <family val="1"/>
        <charset val="128"/>
      </rPr>
      <t>削減量（ヌ）
t－CO</t>
    </r>
    <r>
      <rPr>
        <sz val="6"/>
        <color theme="1"/>
        <rFont val="ＭＳ 明朝"/>
        <family val="1"/>
        <charset val="128"/>
      </rPr>
      <t>2</t>
    </r>
    <rPh sb="3" eb="5">
      <t>サクゲン</t>
    </rPh>
    <rPh sb="5" eb="6">
      <t>リョウ</t>
    </rPh>
    <phoneticPr fontId="1"/>
  </si>
  <si>
    <r>
      <t>別紙2-1-2（その1） 建屋ごとのCO</t>
    </r>
    <r>
      <rPr>
        <sz val="10"/>
        <color indexed="8"/>
        <rFont val="ＭＳ Ｐゴシック"/>
        <family val="3"/>
        <charset val="128"/>
      </rPr>
      <t>2</t>
    </r>
    <r>
      <rPr>
        <sz val="12"/>
        <color indexed="8"/>
        <rFont val="ＭＳ Ｐゴシック"/>
        <family val="3"/>
        <charset val="128"/>
      </rPr>
      <t>排出量削減効果等一覧表＜様式第１関係＞</t>
    </r>
    <rPh sb="0" eb="2">
      <t>ベッシ</t>
    </rPh>
    <rPh sb="13" eb="15">
      <t>タテヤ</t>
    </rPh>
    <rPh sb="21" eb="24">
      <t>ハイシュツリョウ</t>
    </rPh>
    <rPh sb="24" eb="26">
      <t>サクゲン</t>
    </rPh>
    <rPh sb="26" eb="28">
      <t>コウカ</t>
    </rPh>
    <rPh sb="28" eb="29">
      <t>ナド</t>
    </rPh>
    <rPh sb="29" eb="32">
      <t>イチランヒョウ</t>
    </rPh>
    <phoneticPr fontId="8"/>
  </si>
  <si>
    <r>
      <t xml:space="preserve">(3) 差引額
</t>
    </r>
    <r>
      <rPr>
        <sz val="9"/>
        <rFont val="ＭＳ 明朝"/>
        <family val="1"/>
        <charset val="128"/>
      </rPr>
      <t>※(1)-(2)</t>
    </r>
    <rPh sb="4" eb="6">
      <t>サシヒキ</t>
    </rPh>
    <rPh sb="6" eb="7">
      <t>ガク</t>
    </rPh>
    <phoneticPr fontId="8"/>
  </si>
  <si>
    <r>
      <t xml:space="preserve">(6) 選定額
</t>
    </r>
    <r>
      <rPr>
        <sz val="9"/>
        <rFont val="ＭＳ 明朝"/>
        <family val="1"/>
        <charset val="128"/>
      </rPr>
      <t>※(4)と(5)を比較して少ない方の額</t>
    </r>
    <rPh sb="4" eb="6">
      <t>センテイ</t>
    </rPh>
    <rPh sb="6" eb="7">
      <t>ガク</t>
    </rPh>
    <rPh sb="17" eb="19">
      <t>ヒカク</t>
    </rPh>
    <rPh sb="21" eb="22">
      <t>スク</t>
    </rPh>
    <rPh sb="24" eb="25">
      <t>ホウ</t>
    </rPh>
    <rPh sb="26" eb="27">
      <t>ガク</t>
    </rPh>
    <phoneticPr fontId="8"/>
  </si>
  <si>
    <r>
      <t xml:space="preserve">(7) 補助基本額
</t>
    </r>
    <r>
      <rPr>
        <sz val="9"/>
        <rFont val="ＭＳ 明朝"/>
        <family val="1"/>
        <charset val="128"/>
      </rPr>
      <t>※(3)と(6)を比較して少ない方の額</t>
    </r>
    <rPh sb="4" eb="6">
      <t>ホジョ</t>
    </rPh>
    <rPh sb="6" eb="8">
      <t>キホン</t>
    </rPh>
    <rPh sb="8" eb="9">
      <t>ガク</t>
    </rPh>
    <rPh sb="19" eb="21">
      <t>ヒカク</t>
    </rPh>
    <rPh sb="23" eb="24">
      <t>スク</t>
    </rPh>
    <rPh sb="26" eb="27">
      <t>ホウ</t>
    </rPh>
    <rPh sb="28" eb="29">
      <t>ガク</t>
    </rPh>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</si>
  <si>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</si>
  <si>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</si>
  <si>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</si>
  <si>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</si>
  <si>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／年（C）</t>
    </r>
    <phoneticPr fontId="8"/>
  </si>
  <si>
    <r>
      <t>円/t-CO</t>
    </r>
    <r>
      <rPr>
        <sz val="8"/>
        <rFont val="ＭＳ Ｐゴシック"/>
        <family val="3"/>
        <charset val="128"/>
      </rPr>
      <t>2</t>
    </r>
    <rPh sb="0" eb="1">
      <t>エン</t>
    </rPh>
    <phoneticPr fontId="8"/>
  </si>
  <si>
    <r>
      <t>設備導入による年間CO</t>
    </r>
    <r>
      <rPr>
        <sz val="8"/>
        <rFont val="ＭＳ Ｐゴシック"/>
        <family val="3"/>
        <charset val="128"/>
      </rPr>
      <t>2</t>
    </r>
    <r>
      <rPr>
        <sz val="11"/>
        <rFont val="ＭＳ Ｐゴシック"/>
        <family val="3"/>
        <charset val="128"/>
      </rPr>
      <t>削減率</t>
    </r>
    <rPh sb="0" eb="1">
      <t>セツビ</t>
    </rPh>
    <rPh sb="1" eb="3">
      <t>ドウニュウ</t>
    </rPh>
    <rPh sb="5" eb="7">
      <t>ネンカン</t>
    </rPh>
    <rPh sb="10" eb="12">
      <t>サクゲン</t>
    </rPh>
    <rPh sb="12" eb="14">
      <t>コウカ</t>
    </rPh>
    <rPh sb="14" eb="15">
      <t>リツ</t>
    </rPh>
    <phoneticPr fontId="1"/>
  </si>
  <si>
    <r>
      <t>t‐CO</t>
    </r>
    <r>
      <rPr>
        <sz val="8"/>
        <rFont val="ＭＳ Ｐゴシック"/>
        <family val="3"/>
        <charset val="128"/>
      </rPr>
      <t>2</t>
    </r>
    <r>
      <rPr>
        <sz val="11"/>
        <rFont val="ＭＳ Ｐゴシック"/>
        <family val="3"/>
        <charset val="128"/>
      </rPr>
      <t>／年（B）</t>
    </r>
    <phoneticPr fontId="8"/>
  </si>
  <si>
    <r>
      <t>取組全体による年間CO</t>
    </r>
    <r>
      <rPr>
        <sz val="8"/>
        <rFont val="ＭＳ Ｐゴシック"/>
        <family val="3"/>
        <charset val="128"/>
      </rPr>
      <t>2</t>
    </r>
    <r>
      <rPr>
        <sz val="11"/>
        <rFont val="ＭＳ Ｐゴシック"/>
        <family val="3"/>
        <charset val="128"/>
      </rPr>
      <t>削減率</t>
    </r>
    <rPh sb="0" eb="2">
      <t>トリクミ</t>
    </rPh>
    <rPh sb="2" eb="4">
      <t>ゼンタイ</t>
    </rPh>
    <phoneticPr fontId="1"/>
  </si>
  <si>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</si>
  <si>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</si>
  <si>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</si>
  <si>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削減効果*8</t>
    </r>
    <rPh sb="0" eb="2">
      <t>ウンヨウ</t>
    </rPh>
    <rPh sb="2" eb="4">
      <t>カイゼン</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</si>
  <si>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</si>
  <si>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別添1 システム図＜様式第１、別紙2-1-2（その１）関係＞（取組ごとに作成すること）</t>
    <rPh sb="0" eb="2">
      <t>ベッテン</t>
    </rPh>
    <rPh sb="8" eb="9">
      <t>ズ</t>
    </rPh>
    <rPh sb="15" eb="17">
      <t>ベッシ</t>
    </rPh>
    <phoneticPr fontId="1"/>
  </si>
  <si>
    <t xml:space="preserve">              ※設備名には主な導入省エネ設備を記入すること。</t>
    <rPh sb="15" eb="17">
      <t>セツビ</t>
    </rPh>
    <rPh sb="17" eb="18">
      <t>メイ</t>
    </rPh>
    <rPh sb="20" eb="21">
      <t>オモ</t>
    </rPh>
    <rPh sb="22" eb="24">
      <t>ドウニュウ</t>
    </rPh>
    <rPh sb="24" eb="25">
      <t>ショウ</t>
    </rPh>
    <rPh sb="27" eb="29">
      <t>セツビ</t>
    </rPh>
    <rPh sb="30" eb="32">
      <t>キニュウ</t>
    </rPh>
    <phoneticPr fontId="1"/>
  </si>
  <si>
    <t xml:space="preserve">              ※導入前、導入後が分かる様にシステムフロー図を記入すること。</t>
    <rPh sb="15" eb="17">
      <t>ドウニュウ</t>
    </rPh>
    <rPh sb="17" eb="18">
      <t>マエ</t>
    </rPh>
    <rPh sb="19" eb="21">
      <t>ドウニュウ</t>
    </rPh>
    <rPh sb="21" eb="22">
      <t>ゴ</t>
    </rPh>
    <rPh sb="23" eb="24">
      <t>ワ</t>
    </rPh>
    <rPh sb="26" eb="27">
      <t>ヨウ</t>
    </rPh>
    <rPh sb="35" eb="36">
      <t>ズ</t>
    </rPh>
    <rPh sb="37" eb="39">
      <t>キニュウ</t>
    </rPh>
    <phoneticPr fontId="1"/>
  </si>
  <si>
    <t>　　　　　　   　導入前のシステムフロー図には撤去範囲を示すこと。</t>
    <phoneticPr fontId="1"/>
  </si>
  <si>
    <t>　            ※複数年実施の場合は各年の実施内容が分かるように記入すること。</t>
    <rPh sb="14" eb="16">
      <t>フクスウ</t>
    </rPh>
    <rPh sb="16" eb="17">
      <t>ネン</t>
    </rPh>
    <rPh sb="17" eb="19">
      <t>ジッシ</t>
    </rPh>
    <rPh sb="20" eb="22">
      <t>バアイ</t>
    </rPh>
    <rPh sb="23" eb="25">
      <t>カクネン</t>
    </rPh>
    <rPh sb="26" eb="28">
      <t>ジッシ</t>
    </rPh>
    <rPh sb="28" eb="30">
      <t>ナイヨウ</t>
    </rPh>
    <rPh sb="31" eb="32">
      <t>ワ</t>
    </rPh>
    <rPh sb="37" eb="39">
      <t>キニュウ</t>
    </rPh>
    <phoneticPr fontId="1"/>
  </si>
  <si>
    <t>別添2 設備機器導入前後比較表＜様式第１、別紙2-1-2（その１）関係＞</t>
    <rPh sb="0" eb="2">
      <t>ベッテン</t>
    </rPh>
    <rPh sb="21" eb="23">
      <t>ベッシ</t>
    </rPh>
    <rPh sb="33" eb="35">
      <t>カンケイ</t>
    </rPh>
    <phoneticPr fontId="1"/>
  </si>
  <si>
    <r>
      <t xml:space="preserve">(8) 補助金所要額
   （千円未満切捨て）
</t>
    </r>
    <r>
      <rPr>
        <sz val="9"/>
        <rFont val="ＭＳ 明朝"/>
        <family val="1"/>
        <charset val="128"/>
      </rPr>
      <t xml:space="preserve">※(7)×補助率
</t>
    </r>
    <rPh sb="4" eb="7">
      <t>ホジョキン</t>
    </rPh>
    <rPh sb="7" eb="9">
      <t>ショヨウ</t>
    </rPh>
    <rPh sb="9" eb="10">
      <t>ガク</t>
    </rPh>
    <rPh sb="29" eb="32">
      <t>ホジョリツ</t>
    </rPh>
    <phoneticPr fontId="8"/>
  </si>
  <si>
    <t>円/年</t>
    <rPh sb="0" eb="1">
      <t>エン</t>
    </rPh>
    <rPh sb="2" eb="3">
      <t>ネン</t>
    </rPh>
    <phoneticPr fontId="1"/>
  </si>
  <si>
    <t>2 設備導入、運用改善の双方どちらにおいても、取組番号ごとに別添1 システム図、別添2 設備機器導入前後比較表を作成し、添付すること。</t>
    <rPh sb="2" eb="4">
      <t>セツビ</t>
    </rPh>
    <rPh sb="4" eb="6">
      <t>ドウニュウ</t>
    </rPh>
    <rPh sb="7" eb="9">
      <t>ウンヨウ</t>
    </rPh>
    <rPh sb="9" eb="11">
      <t>カイゼン</t>
    </rPh>
    <rPh sb="12" eb="14">
      <t>ソウホウ</t>
    </rPh>
    <rPh sb="25" eb="27">
      <t>バンゴウ</t>
    </rPh>
    <rPh sb="60" eb="62">
      <t>テンプ</t>
    </rPh>
    <phoneticPr fontId="1"/>
  </si>
  <si>
    <t>1 本書式の欄が足りない場合は建屋名称を同一のものとし複数枚に記入すること。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</si>
</sst>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_ "/>
    <numFmt numFmtId="181" formatCode="0.0_);[Red]\(0.0\)"/>
  </numFmts>
  <fonts count="4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9"/>
      <color theme="1"/>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0"/>
      <color theme="1"/>
      <name val="ＭＳ 明朝"/>
      <family val="1"/>
      <charset val="128"/>
    </font>
    <font>
      <sz val="8"/>
      <color theme="1"/>
      <name val="ＭＳ 明朝"/>
      <family val="1"/>
      <charset val="128"/>
    </font>
    <font>
      <sz val="11"/>
      <name val="ＭＳ 明朝"/>
      <family val="1"/>
      <charset val="128"/>
    </font>
    <font>
      <sz val="9"/>
      <name val="ＭＳ 明朝"/>
      <family val="1"/>
      <charset val="128"/>
    </font>
    <font>
      <sz val="14"/>
      <color theme="1"/>
      <name val="ＭＳ Ｐゴシック"/>
      <family val="3"/>
      <charset val="128"/>
      <scheme val="minor"/>
    </font>
    <font>
      <b/>
      <sz val="9"/>
      <color rgb="FFFF0000"/>
      <name val="ＭＳ Ｐゴシック"/>
      <family val="3"/>
      <charset val="128"/>
      <scheme val="minor"/>
    </font>
    <font>
      <vertAlign val="subscript"/>
      <sz val="10"/>
      <name val="ＭＳ Ｐゴシック"/>
      <family val="3"/>
      <charset val="128"/>
    </font>
    <font>
      <sz val="6"/>
      <color theme="1"/>
      <name val="ＭＳ 明朝"/>
      <family val="1"/>
      <charset val="128"/>
    </font>
    <font>
      <sz val="11"/>
      <name val="ＭＳ Ｐゴシック"/>
      <family val="3"/>
      <charset val="128"/>
      <scheme val="minor"/>
    </font>
    <font>
      <b/>
      <sz val="14"/>
      <name val="ＭＳ 明朝"/>
      <family val="1"/>
      <charset val="128"/>
    </font>
    <font>
      <b/>
      <sz val="12"/>
      <name val="ＭＳ 明朝"/>
      <family val="1"/>
      <charset val="128"/>
    </font>
    <font>
      <sz val="8"/>
      <color indexed="8"/>
      <name val="ＭＳ Ｐゴシック"/>
      <family val="3"/>
      <charset val="128"/>
    </font>
    <font>
      <sz val="11"/>
      <name val="ＭＳ Ｐゴシック"/>
      <family val="2"/>
      <charset val="128"/>
      <scheme val="minor"/>
    </font>
    <font>
      <b/>
      <sz val="11"/>
      <name val="ＭＳ Ｐゴシック"/>
      <family val="3"/>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style="hair">
        <color theme="0" tint="-0.499984740745262"/>
      </left>
      <right style="medium">
        <color indexed="64"/>
      </right>
      <top style="thin">
        <color indexed="64"/>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theme="0" tint="-0.499984740745262"/>
      </top>
      <bottom style="double">
        <color indexed="64"/>
      </bottom>
      <diagonal/>
    </border>
    <border>
      <left/>
      <right style="medium">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medium">
        <color indexed="64"/>
      </left>
      <right/>
      <top style="hair">
        <color theme="0" tint="-0.499984740745262"/>
      </top>
      <bottom style="double">
        <color indexed="64"/>
      </bottom>
      <diagonal/>
    </border>
    <border>
      <left/>
      <right style="thin">
        <color indexed="64"/>
      </right>
      <top style="hair">
        <color theme="0" tint="-0.499984740745262"/>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7" fillId="0" borderId="0"/>
    <xf numFmtId="0" fontId="12" fillId="0" borderId="0">
      <alignment vertical="center"/>
    </xf>
    <xf numFmtId="9" fontId="12"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527">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3" fontId="10" fillId="0" borderId="69" xfId="1" applyNumberFormat="1" applyFont="1" applyBorder="1" applyAlignment="1">
      <alignment horizontal="right" vertical="center" wrapText="1"/>
    </xf>
    <xf numFmtId="0" fontId="13" fillId="0" borderId="0" xfId="2" applyFont="1" applyAlignment="1">
      <alignment horizontal="left" vertical="center"/>
    </xf>
    <xf numFmtId="0" fontId="13" fillId="0" borderId="0" xfId="2" applyFont="1" applyAlignment="1">
      <alignment vertical="center"/>
    </xf>
    <xf numFmtId="0" fontId="12" fillId="0" borderId="0" xfId="2">
      <alignment vertical="center"/>
    </xf>
    <xf numFmtId="0" fontId="14" fillId="0" borderId="0" xfId="2" applyFont="1">
      <alignment vertical="center"/>
    </xf>
    <xf numFmtId="0" fontId="15" fillId="0" borderId="0" xfId="2" applyFont="1" applyAlignment="1">
      <alignment horizontal="left" vertical="center"/>
    </xf>
    <xf numFmtId="0" fontId="15" fillId="0" borderId="0" xfId="2" applyFont="1" applyAlignment="1">
      <alignment vertical="center"/>
    </xf>
    <xf numFmtId="0" fontId="17" fillId="0" borderId="0" xfId="2" applyFont="1">
      <alignment vertical="center"/>
    </xf>
    <xf numFmtId="0" fontId="12" fillId="0" borderId="0" xfId="2" applyBorder="1" applyAlignment="1">
      <alignment horizontal="center" vertical="center"/>
    </xf>
    <xf numFmtId="0" fontId="14" fillId="0" borderId="0" xfId="2" applyFont="1" applyFill="1" applyBorder="1">
      <alignment vertical="center"/>
    </xf>
    <xf numFmtId="0" fontId="13" fillId="0" borderId="0" xfId="2" applyFont="1" applyAlignment="1">
      <alignment horizontal="center" vertical="center"/>
    </xf>
    <xf numFmtId="177" fontId="13" fillId="0" borderId="0" xfId="2" applyNumberFormat="1" applyFont="1" applyAlignment="1">
      <alignment horizontal="left" vertical="center"/>
    </xf>
    <xf numFmtId="177" fontId="12" fillId="0" borderId="0" xfId="2" applyNumberFormat="1">
      <alignment vertical="center"/>
    </xf>
    <xf numFmtId="177" fontId="14" fillId="0" borderId="0" xfId="2" applyNumberFormat="1" applyFont="1" applyAlignment="1">
      <alignment vertical="center"/>
    </xf>
    <xf numFmtId="0" fontId="12" fillId="0" borderId="0" xfId="2" quotePrefix="1" applyBorder="1" applyAlignment="1">
      <alignment vertical="center"/>
    </xf>
    <xf numFmtId="0" fontId="12" fillId="0" borderId="0" xfId="2" applyBorder="1" applyAlignment="1">
      <alignment vertical="center"/>
    </xf>
    <xf numFmtId="177" fontId="17" fillId="0" borderId="0" xfId="2" applyNumberFormat="1" applyFont="1" applyBorder="1" applyAlignment="1">
      <alignment vertical="center"/>
    </xf>
    <xf numFmtId="0" fontId="17" fillId="0" borderId="0" xfId="2" applyFont="1" applyBorder="1">
      <alignment vertical="center"/>
    </xf>
    <xf numFmtId="177" fontId="17" fillId="3" borderId="0" xfId="2" applyNumberFormat="1" applyFont="1" applyFill="1" applyBorder="1" applyAlignment="1">
      <alignment horizontal="right" vertical="center"/>
    </xf>
    <xf numFmtId="177" fontId="17" fillId="3" borderId="0" xfId="2" applyNumberFormat="1" applyFont="1" applyFill="1" applyBorder="1">
      <alignment vertical="center"/>
    </xf>
    <xf numFmtId="177" fontId="14" fillId="0" borderId="0" xfId="2" applyNumberFormat="1" applyFont="1">
      <alignment vertical="center"/>
    </xf>
    <xf numFmtId="0" fontId="12" fillId="0" borderId="0" xfId="2" applyAlignment="1">
      <alignment horizontal="center" vertical="center"/>
    </xf>
    <xf numFmtId="0" fontId="17" fillId="0" borderId="0" xfId="2" applyFont="1" applyFill="1" applyBorder="1">
      <alignment vertical="center"/>
    </xf>
    <xf numFmtId="0" fontId="17" fillId="0" borderId="0" xfId="2" applyFont="1" applyAlignment="1">
      <alignment vertical="center"/>
    </xf>
    <xf numFmtId="0" fontId="12" fillId="0" borderId="0" xfId="2" applyFill="1" applyBorder="1">
      <alignment vertical="center"/>
    </xf>
    <xf numFmtId="0" fontId="12" fillId="0" borderId="0" xfId="2" applyFill="1" applyBorder="1" applyAlignment="1">
      <alignment horizontal="center" vertical="center"/>
    </xf>
    <xf numFmtId="177" fontId="12" fillId="0" borderId="0" xfId="2" applyNumberFormat="1" applyFill="1" applyBorder="1">
      <alignment vertical="center"/>
    </xf>
    <xf numFmtId="0" fontId="16" fillId="0" borderId="0" xfId="2" applyFont="1" applyFill="1" applyBorder="1" applyAlignment="1">
      <alignment vertical="center"/>
    </xf>
    <xf numFmtId="0" fontId="12" fillId="0" borderId="0" xfId="2"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quotePrefix="1" applyFont="1" applyFill="1" applyBorder="1" applyAlignment="1">
      <alignment vertical="center"/>
    </xf>
    <xf numFmtId="177" fontId="19" fillId="0" borderId="0"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xf numFmtId="177" fontId="12" fillId="0" borderId="0" xfId="2" applyNumberFormat="1" applyFill="1" applyBorder="1" applyAlignment="1">
      <alignment vertical="center"/>
    </xf>
    <xf numFmtId="0" fontId="19" fillId="0" borderId="0" xfId="2" applyFont="1" applyFill="1" applyBorder="1" applyAlignment="1">
      <alignment vertical="center"/>
    </xf>
    <xf numFmtId="177" fontId="21" fillId="0" borderId="0" xfId="2" applyNumberFormat="1" applyFont="1" applyFill="1" applyBorder="1" applyAlignment="1">
      <alignment horizontal="right" vertical="center"/>
    </xf>
    <xf numFmtId="178" fontId="17" fillId="0" borderId="0" xfId="2" applyNumberFormat="1" applyFont="1" applyFill="1" applyBorder="1" applyAlignment="1">
      <alignment horizontal="right" vertical="center"/>
    </xf>
    <xf numFmtId="178" fontId="20" fillId="0" borderId="0" xfId="2" applyNumberFormat="1" applyFont="1" applyFill="1" applyBorder="1" applyAlignment="1">
      <alignment horizontal="center" vertical="center" wrapText="1"/>
    </xf>
    <xf numFmtId="178" fontId="12" fillId="0" borderId="0" xfId="2" applyNumberFormat="1" applyFill="1" applyBorder="1" applyAlignment="1">
      <alignment horizontal="right" vertical="center"/>
    </xf>
    <xf numFmtId="177" fontId="17" fillId="0" borderId="0" xfId="2" applyNumberFormat="1" applyFont="1" applyFill="1" applyBorder="1" applyAlignment="1">
      <alignment vertical="center"/>
    </xf>
    <xf numFmtId="177" fontId="17" fillId="0" borderId="0" xfId="2" applyNumberFormat="1" applyFont="1" applyFill="1" applyBorder="1">
      <alignment vertical="center"/>
    </xf>
    <xf numFmtId="177" fontId="12" fillId="0" borderId="0" xfId="2" applyNumberFormat="1" applyFill="1" applyBorder="1" applyAlignment="1">
      <alignment horizontal="right" vertical="center"/>
    </xf>
    <xf numFmtId="177" fontId="18" fillId="0" borderId="0" xfId="2" applyNumberFormat="1" applyFont="1" applyFill="1" applyBorder="1" applyAlignment="1">
      <alignment horizontal="right" vertical="center"/>
    </xf>
    <xf numFmtId="178" fontId="18" fillId="0" borderId="0" xfId="2" applyNumberFormat="1" applyFont="1" applyFill="1" applyBorder="1" applyAlignment="1">
      <alignment horizontal="right" vertical="center"/>
    </xf>
    <xf numFmtId="0" fontId="23" fillId="0" borderId="0" xfId="2" applyFont="1" applyFill="1" applyBorder="1" applyAlignment="1">
      <alignment horizontal="center" vertical="center" wrapText="1"/>
    </xf>
    <xf numFmtId="177" fontId="18" fillId="0" borderId="0" xfId="2" applyNumberFormat="1" applyFont="1" applyFill="1" applyBorder="1">
      <alignment vertical="center"/>
    </xf>
    <xf numFmtId="0" fontId="22" fillId="0" borderId="0" xfId="2" quotePrefix="1" applyFont="1" applyFill="1" applyBorder="1" applyAlignment="1">
      <alignment vertical="center"/>
    </xf>
    <xf numFmtId="177" fontId="22" fillId="0" borderId="0" xfId="2" applyNumberFormat="1" applyFont="1" applyFill="1" applyBorder="1" applyAlignment="1">
      <alignment horizontal="right" vertical="center"/>
    </xf>
    <xf numFmtId="0" fontId="22" fillId="0" borderId="0" xfId="2" applyFont="1" applyFill="1" applyBorder="1" applyAlignment="1">
      <alignment vertical="center"/>
    </xf>
    <xf numFmtId="177" fontId="23" fillId="0" borderId="0" xfId="2" applyNumberFormat="1" applyFont="1" applyFill="1" applyBorder="1" applyAlignment="1">
      <alignment horizontal="center" vertical="center" wrapText="1"/>
    </xf>
    <xf numFmtId="0" fontId="12" fillId="0" borderId="0" xfId="2" quotePrefix="1" applyFill="1" applyBorder="1" applyAlignment="1">
      <alignment vertical="center"/>
    </xf>
    <xf numFmtId="0" fontId="12" fillId="0" borderId="0" xfId="2" applyFill="1" applyBorder="1" applyAlignment="1">
      <alignment vertical="center"/>
    </xf>
    <xf numFmtId="0" fontId="17" fillId="0" borderId="0" xfId="2" applyFont="1" applyFill="1" applyBorder="1" applyAlignment="1">
      <alignment vertical="center"/>
    </xf>
    <xf numFmtId="177" fontId="14" fillId="0" borderId="0" xfId="2" applyNumberFormat="1" applyFont="1" applyFill="1" applyBorder="1" applyAlignment="1">
      <alignment horizontal="right" vertical="center"/>
    </xf>
    <xf numFmtId="0" fontId="16" fillId="0" borderId="0" xfId="2" applyFont="1" applyFill="1" applyBorder="1" applyAlignment="1">
      <alignment horizontal="left" vertical="center" wrapText="1"/>
    </xf>
    <xf numFmtId="177" fontId="12" fillId="0" borderId="0" xfId="2" applyNumberFormat="1" applyFill="1" applyBorder="1" applyAlignment="1">
      <alignment horizontal="center" vertical="center"/>
    </xf>
    <xf numFmtId="0" fontId="12" fillId="0" borderId="0" xfId="2" applyFill="1" applyBorder="1" applyAlignment="1">
      <alignment horizontal="left" vertical="center"/>
    </xf>
    <xf numFmtId="0" fontId="14" fillId="0" borderId="0" xfId="2" applyFont="1" applyFill="1" applyBorder="1" applyAlignment="1">
      <alignment horizontal="center" vertical="center"/>
    </xf>
    <xf numFmtId="0" fontId="19" fillId="0" borderId="0" xfId="2" applyFont="1" applyFill="1" applyBorder="1" applyAlignment="1">
      <alignment horizontal="left" vertical="center"/>
    </xf>
    <xf numFmtId="177" fontId="19" fillId="0" borderId="0" xfId="2" applyNumberFormat="1" applyFont="1" applyFill="1" applyBorder="1" applyAlignment="1">
      <alignment horizontal="center" vertical="center"/>
    </xf>
    <xf numFmtId="0" fontId="19" fillId="0" borderId="0" xfId="2" applyFont="1" applyFill="1" applyBorder="1" applyAlignment="1">
      <alignment horizontal="center" vertical="center"/>
    </xf>
    <xf numFmtId="178" fontId="19" fillId="0" borderId="0" xfId="2" applyNumberFormat="1" applyFont="1" applyFill="1" applyBorder="1" applyAlignment="1">
      <alignment horizontal="center" vertical="center"/>
    </xf>
    <xf numFmtId="0" fontId="12" fillId="0" borderId="0" xfId="2" quotePrefix="1" applyFill="1" applyBorder="1" applyAlignment="1">
      <alignment vertical="center" wrapText="1"/>
    </xf>
    <xf numFmtId="0" fontId="18" fillId="0" borderId="0" xfId="2" applyFont="1" applyFill="1" applyBorder="1" applyAlignment="1">
      <alignment horizontal="left" vertical="center"/>
    </xf>
    <xf numFmtId="0" fontId="18" fillId="0" borderId="0" xfId="2" applyFont="1" applyFill="1" applyBorder="1" applyAlignment="1">
      <alignment horizontal="center" vertical="center"/>
    </xf>
    <xf numFmtId="0" fontId="22" fillId="0" borderId="0" xfId="2" applyFont="1" applyFill="1" applyBorder="1" applyAlignment="1">
      <alignment horizontal="left" vertical="center"/>
    </xf>
    <xf numFmtId="177" fontId="22" fillId="0" borderId="0" xfId="2" applyNumberFormat="1" applyFont="1" applyFill="1" applyBorder="1" applyAlignment="1">
      <alignment horizontal="center" vertical="center"/>
    </xf>
    <xf numFmtId="0" fontId="22" fillId="0" borderId="0" xfId="2" applyFont="1" applyFill="1" applyBorder="1" applyAlignment="1">
      <alignment horizontal="center" vertical="center"/>
    </xf>
    <xf numFmtId="0" fontId="18" fillId="0" borderId="0" xfId="2" applyFont="1" applyFill="1" applyBorder="1" applyAlignment="1">
      <alignment vertical="center"/>
    </xf>
    <xf numFmtId="177" fontId="18" fillId="0" borderId="0" xfId="2" applyNumberFormat="1" applyFont="1" applyFill="1" applyBorder="1" applyAlignment="1">
      <alignment horizontal="center" vertical="center"/>
    </xf>
    <xf numFmtId="0" fontId="18" fillId="0" borderId="0" xfId="2" quotePrefix="1" applyFont="1" applyFill="1" applyBorder="1" applyAlignment="1">
      <alignment vertical="center" wrapText="1"/>
    </xf>
    <xf numFmtId="177" fontId="18" fillId="0" borderId="0" xfId="2" applyNumberFormat="1" applyFont="1" applyFill="1" applyBorder="1" applyAlignment="1">
      <alignment vertical="center"/>
    </xf>
    <xf numFmtId="0" fontId="14" fillId="0" borderId="0" xfId="2"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7" fillId="0" borderId="0" xfId="2" applyFont="1" applyBorder="1" applyAlignment="1">
      <alignment horizontal="left" vertical="center"/>
    </xf>
    <xf numFmtId="0" fontId="17" fillId="0" borderId="0" xfId="2" applyFont="1" applyBorder="1" applyAlignment="1">
      <alignment vertical="center"/>
    </xf>
    <xf numFmtId="0" fontId="14" fillId="0" borderId="0" xfId="2" applyFont="1" applyBorder="1" applyAlignment="1">
      <alignment horizontal="center" vertical="center"/>
    </xf>
    <xf numFmtId="0" fontId="17" fillId="6" borderId="1" xfId="2" applyFont="1" applyFill="1" applyBorder="1" applyAlignment="1">
      <alignment vertical="center"/>
    </xf>
    <xf numFmtId="0" fontId="5" fillId="0" borderId="0" xfId="0" applyFont="1" applyAlignment="1">
      <alignment horizontal="left" vertical="center"/>
    </xf>
    <xf numFmtId="0" fontId="12" fillId="0" borderId="0" xfId="2"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vertical="center"/>
    </xf>
    <xf numFmtId="0" fontId="7" fillId="0" borderId="0" xfId="0" applyFont="1" applyBorder="1" applyAlignment="1">
      <alignment horizontal="left" vertical="center"/>
    </xf>
    <xf numFmtId="0" fontId="17" fillId="0" borderId="0" xfId="2" applyFont="1" applyBorder="1" applyAlignment="1">
      <alignment horizontal="center" vertical="center"/>
    </xf>
    <xf numFmtId="0" fontId="18" fillId="0" borderId="0" xfId="2" applyFont="1" applyBorder="1" applyAlignment="1">
      <alignment vertical="center"/>
    </xf>
    <xf numFmtId="0" fontId="5" fillId="0" borderId="0" xfId="0" applyFont="1" applyBorder="1" applyAlignment="1">
      <alignment horizontal="right" vertical="center"/>
    </xf>
    <xf numFmtId="0" fontId="0" fillId="0" borderId="0" xfId="0" applyFont="1" applyAlignment="1">
      <alignment horizontal="right" vertical="center"/>
    </xf>
    <xf numFmtId="0" fontId="7" fillId="0" borderId="0" xfId="0" applyFont="1" applyAlignment="1">
      <alignment horizontal="right" vertical="center"/>
    </xf>
    <xf numFmtId="0" fontId="17" fillId="0" borderId="0" xfId="2" applyFont="1" applyAlignment="1">
      <alignment horizontal="left" vertical="center"/>
    </xf>
    <xf numFmtId="0" fontId="16" fillId="0" borderId="0" xfId="2" applyFont="1">
      <alignment vertical="center"/>
    </xf>
    <xf numFmtId="177" fontId="17" fillId="0" borderId="0" xfId="2" applyNumberFormat="1" applyFont="1" applyBorder="1" applyAlignment="1">
      <alignment horizontal="left" vertical="center"/>
    </xf>
    <xf numFmtId="0" fontId="14" fillId="0" borderId="0" xfId="2" applyFont="1" applyBorder="1">
      <alignment vertical="center"/>
    </xf>
    <xf numFmtId="177" fontId="14" fillId="0" borderId="0" xfId="2" applyNumberFormat="1" applyFont="1" applyBorder="1">
      <alignment vertical="center"/>
    </xf>
    <xf numFmtId="0" fontId="17" fillId="0" borderId="100" xfId="2" applyFont="1" applyBorder="1">
      <alignment vertical="center"/>
    </xf>
    <xf numFmtId="0" fontId="17" fillId="6" borderId="0" xfId="2" applyFont="1" applyFill="1" applyBorder="1" applyAlignment="1">
      <alignment vertical="center"/>
    </xf>
    <xf numFmtId="0" fontId="12" fillId="0" borderId="0" xfId="2" quotePrefix="1" applyBorder="1" applyAlignment="1">
      <alignment horizontal="center" vertical="center"/>
    </xf>
    <xf numFmtId="0" fontId="14" fillId="0" borderId="0" xfId="2" applyFont="1" applyBorder="1" applyAlignment="1">
      <alignment vertical="center" wrapText="1"/>
    </xf>
    <xf numFmtId="0" fontId="16" fillId="0" borderId="0" xfId="2" applyFont="1" applyAlignment="1">
      <alignment horizontal="center" vertical="center"/>
    </xf>
    <xf numFmtId="0" fontId="14" fillId="0" borderId="0" xfId="2" applyFont="1" applyBorder="1" applyAlignment="1">
      <alignment vertical="center"/>
    </xf>
    <xf numFmtId="0" fontId="16" fillId="0" borderId="0" xfId="2" applyFont="1" applyBorder="1" applyAlignment="1">
      <alignment horizontal="center" vertical="center"/>
    </xf>
    <xf numFmtId="0" fontId="12" fillId="7" borderId="1" xfId="2" applyFill="1" applyBorder="1">
      <alignment vertical="center"/>
    </xf>
    <xf numFmtId="0" fontId="12" fillId="0" borderId="0" xfId="2" applyFont="1" applyBorder="1" applyAlignment="1">
      <alignment horizontal="left" vertical="center"/>
    </xf>
    <xf numFmtId="177" fontId="17" fillId="7" borderId="112" xfId="2" applyNumberFormat="1" applyFont="1" applyFill="1" applyBorder="1">
      <alignment vertical="center"/>
    </xf>
    <xf numFmtId="177" fontId="17" fillId="7" borderId="116" xfId="2" applyNumberFormat="1" applyFont="1" applyFill="1" applyBorder="1">
      <alignment vertical="center"/>
    </xf>
    <xf numFmtId="177" fontId="17" fillId="7" borderId="128" xfId="2" applyNumberFormat="1" applyFont="1" applyFill="1" applyBorder="1">
      <alignment vertical="center"/>
    </xf>
    <xf numFmtId="0" fontId="9" fillId="0" borderId="0" xfId="0" applyFont="1">
      <alignment vertical="center"/>
    </xf>
    <xf numFmtId="0" fontId="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07" xfId="0" applyFont="1" applyBorder="1" applyAlignment="1">
      <alignment horizontal="center" vertical="center" wrapText="1"/>
    </xf>
    <xf numFmtId="176" fontId="32" fillId="0" borderId="1" xfId="0" applyNumberFormat="1" applyFont="1" applyBorder="1" applyAlignment="1">
      <alignment horizontal="right" vertical="center"/>
    </xf>
    <xf numFmtId="0" fontId="9" fillId="0" borderId="0" xfId="0" applyFont="1" applyAlignment="1">
      <alignment vertical="center"/>
    </xf>
    <xf numFmtId="0" fontId="17" fillId="0" borderId="50" xfId="2" applyFont="1" applyBorder="1">
      <alignment vertical="center"/>
    </xf>
    <xf numFmtId="0" fontId="34" fillId="0" borderId="0" xfId="0" applyFont="1">
      <alignment vertical="center"/>
    </xf>
    <xf numFmtId="0" fontId="17" fillId="0" borderId="0" xfId="2" applyFont="1" applyAlignment="1">
      <alignment horizontal="left" vertical="center" wrapText="1"/>
    </xf>
    <xf numFmtId="0" fontId="17" fillId="0" borderId="1" xfId="2" applyFont="1" applyBorder="1" applyAlignment="1">
      <alignment horizontal="center" vertical="center" wrapText="1"/>
    </xf>
    <xf numFmtId="0" fontId="29" fillId="0" borderId="1" xfId="0" applyFont="1" applyBorder="1" applyAlignment="1">
      <alignment horizontal="center" vertical="center"/>
    </xf>
    <xf numFmtId="0" fontId="29" fillId="0" borderId="107" xfId="0" applyFont="1" applyBorder="1" applyAlignment="1">
      <alignment horizontal="center" vertical="center" wrapText="1"/>
    </xf>
    <xf numFmtId="0" fontId="9" fillId="0" borderId="0" xfId="0" applyFont="1" applyAlignment="1">
      <alignment horizontal="center" vertical="center"/>
    </xf>
    <xf numFmtId="176" fontId="32" fillId="0" borderId="1" xfId="0" applyNumberFormat="1" applyFont="1" applyBorder="1" applyAlignment="1">
      <alignment horizontal="right" vertical="center"/>
    </xf>
    <xf numFmtId="0" fontId="17" fillId="0" borderId="20" xfId="2" applyFont="1" applyBorder="1" applyAlignment="1">
      <alignment horizontal="center" vertical="center" wrapText="1"/>
    </xf>
    <xf numFmtId="177" fontId="17" fillId="7" borderId="115" xfId="2" applyNumberFormat="1" applyFont="1" applyFill="1" applyBorder="1" applyAlignment="1">
      <alignment horizontal="right" vertical="center"/>
    </xf>
    <xf numFmtId="178" fontId="17" fillId="7" borderId="116" xfId="2" applyNumberFormat="1" applyFont="1" applyFill="1" applyBorder="1">
      <alignment vertical="center"/>
    </xf>
    <xf numFmtId="177" fontId="17" fillId="7" borderId="34" xfId="2" applyNumberFormat="1" applyFont="1" applyFill="1" applyBorder="1" applyAlignment="1">
      <alignment horizontal="right" vertical="center"/>
    </xf>
    <xf numFmtId="177" fontId="17" fillId="7" borderId="119" xfId="2" applyNumberFormat="1" applyFont="1" applyFill="1" applyBorder="1">
      <alignment vertical="center"/>
    </xf>
    <xf numFmtId="177" fontId="17" fillId="7" borderId="111" xfId="2" applyNumberFormat="1" applyFont="1" applyFill="1" applyBorder="1" applyAlignment="1">
      <alignment horizontal="right" vertical="center"/>
    </xf>
    <xf numFmtId="178" fontId="17" fillId="7" borderId="114" xfId="2" applyNumberFormat="1" applyFont="1" applyFill="1" applyBorder="1" applyAlignment="1">
      <alignment horizontal="right" vertical="center"/>
    </xf>
    <xf numFmtId="177" fontId="17" fillId="7" borderId="114" xfId="2" applyNumberFormat="1" applyFont="1" applyFill="1" applyBorder="1" applyAlignment="1">
      <alignment horizontal="right" vertical="center"/>
    </xf>
    <xf numFmtId="177" fontId="17" fillId="7" borderId="121" xfId="2" applyNumberFormat="1" applyFont="1" applyFill="1" applyBorder="1" applyAlignment="1">
      <alignment horizontal="right" vertical="center"/>
    </xf>
    <xf numFmtId="177" fontId="17" fillId="7" borderId="122" xfId="2" applyNumberFormat="1" applyFont="1" applyFill="1" applyBorder="1">
      <alignment vertical="center"/>
    </xf>
    <xf numFmtId="0" fontId="17" fillId="0" borderId="20" xfId="2" quotePrefix="1" applyFont="1" applyFill="1" applyBorder="1" applyAlignment="1">
      <alignment horizontal="center" vertical="center" wrapText="1"/>
    </xf>
    <xf numFmtId="0" fontId="21" fillId="0" borderId="1" xfId="2" quotePrefix="1" applyFont="1" applyFill="1" applyBorder="1" applyAlignment="1">
      <alignment horizontal="center" vertical="center" wrapText="1"/>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90" xfId="2" applyNumberFormat="1" applyFont="1" applyFill="1" applyBorder="1" applyAlignment="1">
      <alignment horizontal="right" vertical="center"/>
    </xf>
    <xf numFmtId="177" fontId="17" fillId="5" borderId="133" xfId="2" applyNumberFormat="1" applyFont="1" applyFill="1" applyBorder="1">
      <alignment vertical="center"/>
    </xf>
    <xf numFmtId="177" fontId="17" fillId="5" borderId="114" xfId="2" applyNumberFormat="1" applyFont="1" applyFill="1" applyBorder="1" applyAlignment="1">
      <alignment horizontal="right" vertical="center"/>
    </xf>
    <xf numFmtId="177" fontId="17" fillId="5" borderId="116" xfId="2" applyNumberFormat="1" applyFont="1" applyFill="1" applyBorder="1">
      <alignment vertical="center"/>
    </xf>
    <xf numFmtId="177" fontId="17" fillId="5" borderId="114" xfId="2" applyNumberFormat="1" applyFont="1" applyFill="1" applyBorder="1" applyAlignment="1">
      <alignment vertical="center"/>
    </xf>
    <xf numFmtId="177" fontId="17" fillId="5" borderId="116" xfId="2" applyNumberFormat="1" applyFont="1" applyFill="1" applyBorder="1" applyAlignment="1">
      <alignment vertical="center"/>
    </xf>
    <xf numFmtId="178" fontId="17" fillId="7" borderId="115" xfId="2" applyNumberFormat="1" applyFont="1" applyFill="1" applyBorder="1" applyAlignment="1">
      <alignment horizontal="right" vertical="center"/>
    </xf>
    <xf numFmtId="178" fontId="17" fillId="7" borderId="34" xfId="2" applyNumberFormat="1" applyFont="1" applyFill="1" applyBorder="1" applyAlignment="1">
      <alignment horizontal="right" vertical="center"/>
    </xf>
    <xf numFmtId="178" fontId="17" fillId="5" borderId="78" xfId="2" applyNumberFormat="1" applyFont="1" applyFill="1" applyBorder="1" applyAlignment="1">
      <alignment horizontal="right" vertical="center"/>
    </xf>
    <xf numFmtId="177" fontId="17" fillId="5" borderId="112" xfId="2" applyNumberFormat="1" applyFont="1" applyFill="1" applyBorder="1">
      <alignment vertical="center"/>
    </xf>
    <xf numFmtId="178" fontId="17" fillId="7" borderId="111" xfId="2" applyNumberFormat="1" applyFont="1" applyFill="1" applyBorder="1" applyAlignment="1">
      <alignment horizontal="right" vertical="center"/>
    </xf>
    <xf numFmtId="178" fontId="17" fillId="7" borderId="90" xfId="2" applyNumberFormat="1" applyFont="1" applyFill="1" applyBorder="1" applyAlignment="1">
      <alignment horizontal="right" vertical="center"/>
    </xf>
    <xf numFmtId="178" fontId="17" fillId="7" borderId="124" xfId="2" applyNumberFormat="1" applyFont="1" applyFill="1" applyBorder="1" applyAlignment="1">
      <alignment horizontal="right" vertical="center"/>
    </xf>
    <xf numFmtId="0" fontId="9" fillId="0" borderId="0" xfId="0" applyFont="1" applyAlignment="1">
      <alignment horizontal="left"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15" xfId="0" applyFont="1" applyFill="1" applyBorder="1" applyAlignment="1">
      <alignment horizontal="center" vertical="center" wrapText="1"/>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0" fontId="37" fillId="0" borderId="17" xfId="0" applyFont="1" applyBorder="1" applyAlignment="1">
      <alignment horizontal="center" vertical="center"/>
    </xf>
    <xf numFmtId="0" fontId="37" fillId="0" borderId="18" xfId="0" applyFont="1" applyBorder="1">
      <alignment vertical="center"/>
    </xf>
    <xf numFmtId="0" fontId="37" fillId="0" borderId="18" xfId="0" applyFont="1" applyBorder="1" applyAlignment="1">
      <alignment horizontal="center" vertical="center"/>
    </xf>
    <xf numFmtId="0" fontId="37" fillId="0" borderId="19" xfId="0" applyFont="1" applyBorder="1">
      <alignment vertical="center"/>
    </xf>
    <xf numFmtId="0" fontId="37" fillId="0" borderId="20" xfId="0" applyFont="1" applyBorder="1" applyAlignment="1">
      <alignment horizontal="center" vertical="center"/>
    </xf>
    <xf numFmtId="0" fontId="37" fillId="0" borderId="24" xfId="0" applyFont="1" applyBorder="1">
      <alignment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21" xfId="0" applyFont="1" applyBorder="1">
      <alignment vertical="center"/>
    </xf>
    <xf numFmtId="0" fontId="37" fillId="0" borderId="22" xfId="0" applyFont="1" applyBorder="1">
      <alignment vertical="center"/>
    </xf>
    <xf numFmtId="176" fontId="37" fillId="0" borderId="1" xfId="0" applyNumberFormat="1" applyFont="1" applyBorder="1" applyAlignment="1">
      <alignment horizontal="center" vertical="center"/>
    </xf>
    <xf numFmtId="0" fontId="37" fillId="0" borderId="1" xfId="0" applyFont="1" applyBorder="1" applyAlignment="1">
      <alignment vertical="center" wrapText="1"/>
    </xf>
    <xf numFmtId="176" fontId="11" fillId="0" borderId="1" xfId="0" applyNumberFormat="1" applyFont="1" applyBorder="1" applyAlignment="1">
      <alignment horizontal="center" vertical="center"/>
    </xf>
    <xf numFmtId="9" fontId="32" fillId="0" borderId="111" xfId="5" applyFont="1" applyBorder="1" applyAlignment="1">
      <alignment horizontal="right" vertical="center" wrapText="1"/>
    </xf>
    <xf numFmtId="9" fontId="32" fillId="0" borderId="114" xfId="5" applyFont="1" applyBorder="1" applyAlignment="1">
      <alignment horizontal="right" vertical="center" wrapText="1"/>
    </xf>
    <xf numFmtId="9" fontId="32" fillId="0" borderId="118" xfId="5" applyFont="1" applyBorder="1" applyAlignment="1">
      <alignment horizontal="right" vertical="center" wrapText="1"/>
    </xf>
    <xf numFmtId="9" fontId="32" fillId="0" borderId="1" xfId="5" applyFont="1" applyBorder="1" applyAlignment="1">
      <alignment horizontal="right" vertical="center" wrapText="1"/>
    </xf>
    <xf numFmtId="176" fontId="11" fillId="0" borderId="1" xfId="0" applyNumberFormat="1" applyFont="1" applyBorder="1" applyAlignment="1">
      <alignment horizontal="right" vertical="center"/>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31" fillId="0" borderId="0" xfId="1" applyFont="1" applyAlignment="1">
      <alignment horizontal="left" vertical="top" wrapText="1"/>
    </xf>
    <xf numFmtId="0" fontId="39" fillId="3" borderId="0" xfId="1" applyFont="1" applyFill="1" applyBorder="1" applyAlignment="1">
      <alignment horizontal="center" vertical="center" wrapText="1"/>
    </xf>
    <xf numFmtId="3" fontId="10" fillId="4" borderId="32" xfId="1" applyNumberFormat="1" applyFont="1" applyFill="1" applyBorder="1" applyAlignment="1">
      <alignment horizontal="right" vertical="center" wrapText="1"/>
    </xf>
    <xf numFmtId="0" fontId="10" fillId="0" borderId="33" xfId="1" applyFont="1" applyBorder="1" applyAlignment="1">
      <alignment horizontal="right" vertical="center" wrapText="1"/>
    </xf>
    <xf numFmtId="0" fontId="10" fillId="4" borderId="32" xfId="1" applyFont="1" applyFill="1" applyBorder="1" applyAlignment="1">
      <alignment horizontal="right" vertical="center" wrapText="1"/>
    </xf>
    <xf numFmtId="0" fontId="10" fillId="0" borderId="34" xfId="1" applyFont="1" applyBorder="1" applyAlignment="1">
      <alignment horizontal="right" vertical="center" wrapText="1"/>
    </xf>
    <xf numFmtId="0" fontId="10" fillId="0" borderId="38" xfId="1" applyFont="1" applyBorder="1" applyAlignment="1">
      <alignment horizontal="center" vertical="center" wrapText="1"/>
    </xf>
    <xf numFmtId="3" fontId="10" fillId="4" borderId="44" xfId="1" applyNumberFormat="1" applyFont="1" applyFill="1" applyBorder="1" applyAlignment="1">
      <alignment horizontal="right" vertical="center" wrapText="1"/>
    </xf>
    <xf numFmtId="0" fontId="10" fillId="0" borderId="45" xfId="1" applyFont="1" applyBorder="1" applyAlignment="1">
      <alignment horizontal="right" vertical="center" wrapText="1"/>
    </xf>
    <xf numFmtId="0" fontId="10" fillId="4" borderId="44" xfId="1" applyFont="1" applyFill="1" applyBorder="1" applyAlignment="1">
      <alignment horizontal="right" vertical="center" wrapText="1"/>
    </xf>
    <xf numFmtId="0" fontId="10" fillId="0" borderId="49" xfId="1" applyFont="1" applyBorder="1" applyAlignment="1">
      <alignment horizontal="right" vertical="center" wrapText="1"/>
    </xf>
    <xf numFmtId="0" fontId="10" fillId="0" borderId="50" xfId="1" applyFont="1" applyBorder="1" applyAlignment="1">
      <alignment horizontal="left" vertical="center" wrapText="1"/>
    </xf>
    <xf numFmtId="0" fontId="10" fillId="0" borderId="0" xfId="1" applyFont="1" applyBorder="1" applyAlignment="1">
      <alignment horizontal="right" vertical="center" wrapText="1"/>
    </xf>
    <xf numFmtId="3" fontId="10" fillId="0" borderId="0" xfId="1" applyNumberFormat="1" applyFont="1" applyBorder="1" applyAlignment="1">
      <alignment horizontal="right" vertical="center" wrapText="1"/>
    </xf>
    <xf numFmtId="0" fontId="31" fillId="0" borderId="0" xfId="1" applyFont="1" applyBorder="1" applyAlignment="1">
      <alignment horizontal="left" vertical="top" wrapText="1"/>
    </xf>
    <xf numFmtId="3" fontId="10" fillId="4" borderId="57" xfId="1" applyNumberFormat="1" applyFont="1" applyFill="1" applyBorder="1" applyAlignment="1">
      <alignment horizontal="left" vertical="center" wrapText="1"/>
    </xf>
    <xf numFmtId="3" fontId="10" fillId="0" borderId="58" xfId="1" applyNumberFormat="1" applyFont="1" applyBorder="1" applyAlignment="1">
      <alignment horizontal="left" vertical="center" wrapText="1"/>
    </xf>
    <xf numFmtId="3" fontId="10" fillId="4" borderId="61" xfId="1" applyNumberFormat="1" applyFont="1" applyFill="1" applyBorder="1" applyAlignment="1">
      <alignment vertical="center" wrapText="1"/>
    </xf>
    <xf numFmtId="3" fontId="10" fillId="0" borderId="62" xfId="1" applyNumberFormat="1" applyFont="1" applyBorder="1" applyAlignment="1">
      <alignment horizontal="right" vertical="center" wrapText="1" indent="2"/>
    </xf>
    <xf numFmtId="3" fontId="10" fillId="4" borderId="61" xfId="1" applyNumberFormat="1" applyFont="1" applyFill="1" applyBorder="1" applyAlignment="1">
      <alignment vertical="center"/>
    </xf>
    <xf numFmtId="3" fontId="10" fillId="0" borderId="62" xfId="1" applyNumberFormat="1" applyFont="1" applyBorder="1" applyAlignment="1">
      <alignment horizontal="right" vertical="center" indent="2"/>
    </xf>
    <xf numFmtId="3" fontId="10" fillId="0" borderId="62" xfId="1" applyNumberFormat="1" applyFont="1" applyBorder="1" applyAlignment="1">
      <alignment horizontal="right" vertical="center" indent="1"/>
    </xf>
    <xf numFmtId="3" fontId="10" fillId="0" borderId="62" xfId="1" applyNumberFormat="1" applyFont="1" applyBorder="1" applyAlignment="1">
      <alignment horizontal="right" vertical="center" wrapText="1" indent="1"/>
    </xf>
    <xf numFmtId="3" fontId="10" fillId="0" borderId="62" xfId="1" applyNumberFormat="1" applyFont="1" applyBorder="1" applyAlignment="1">
      <alignment horizontal="right" vertical="center" wrapText="1"/>
    </xf>
    <xf numFmtId="3" fontId="10" fillId="4" borderId="66" xfId="1" applyNumberFormat="1" applyFont="1" applyFill="1" applyBorder="1" applyAlignment="1">
      <alignment vertical="center" wrapText="1"/>
    </xf>
    <xf numFmtId="3" fontId="10" fillId="0" borderId="67" xfId="1" applyNumberFormat="1" applyFont="1" applyBorder="1" applyAlignment="1">
      <alignment horizontal="right" vertical="center" wrapText="1"/>
    </xf>
    <xf numFmtId="3" fontId="10" fillId="0" borderId="68" xfId="1" applyNumberFormat="1" applyFont="1" applyBorder="1" applyAlignment="1">
      <alignment horizontal="right" vertical="center" wrapText="1"/>
    </xf>
    <xf numFmtId="0" fontId="32"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7" fillId="0" borderId="100" xfId="2" applyFont="1" applyBorder="1" applyAlignment="1">
      <alignment horizontal="center" vertical="center"/>
    </xf>
    <xf numFmtId="0" fontId="10" fillId="0" borderId="0" xfId="1" applyFont="1" applyAlignment="1">
      <alignment horizontal="left" vertical="top" wrapText="1"/>
    </xf>
    <xf numFmtId="0" fontId="10" fillId="0" borderId="13" xfId="1" applyFont="1" applyBorder="1" applyAlignment="1">
      <alignment horizontal="center" vertical="center" wrapText="1"/>
    </xf>
    <xf numFmtId="0" fontId="10" fillId="4" borderId="24" xfId="1" applyFont="1" applyFill="1" applyBorder="1" applyAlignment="1">
      <alignment vertical="center" wrapText="1"/>
    </xf>
    <xf numFmtId="0" fontId="10" fillId="4" borderId="90" xfId="1" applyFont="1" applyFill="1" applyBorder="1" applyAlignment="1">
      <alignment vertical="center" wrapText="1"/>
    </xf>
    <xf numFmtId="0" fontId="10" fillId="4" borderId="97" xfId="1" applyFont="1" applyFill="1" applyBorder="1" applyAlignment="1">
      <alignment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xf numFmtId="0" fontId="10" fillId="4" borderId="98"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81"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99" xfId="1" applyFont="1" applyFill="1" applyBorder="1" applyAlignment="1">
      <alignment vertical="center" wrapText="1"/>
    </xf>
    <xf numFmtId="0" fontId="37" fillId="0" borderId="106" xfId="0" applyFont="1" applyBorder="1">
      <alignment vertical="center"/>
    </xf>
    <xf numFmtId="0" fontId="37" fillId="0" borderId="107" xfId="0" applyFont="1" applyBorder="1">
      <alignment vertical="center"/>
    </xf>
    <xf numFmtId="0" fontId="6" fillId="0" borderId="134" xfId="0" applyFont="1" applyBorder="1" applyAlignment="1">
      <alignment horizontal="center" vertical="center"/>
    </xf>
    <xf numFmtId="0" fontId="6" fillId="0" borderId="137" xfId="0" applyFont="1" applyBorder="1">
      <alignment vertical="center"/>
    </xf>
    <xf numFmtId="0" fontId="6" fillId="0" borderId="137" xfId="0" applyFont="1" applyBorder="1" applyAlignment="1">
      <alignment horizontal="center" vertical="center"/>
    </xf>
    <xf numFmtId="0" fontId="6" fillId="0" borderId="138" xfId="0" applyFont="1" applyBorder="1">
      <alignment vertical="center"/>
    </xf>
    <xf numFmtId="0" fontId="32" fillId="0" borderId="111"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protection locked="0"/>
    </xf>
    <xf numFmtId="0" fontId="32" fillId="0" borderId="118" xfId="0" applyFont="1" applyBorder="1" applyAlignment="1" applyProtection="1">
      <alignment horizontal="right" vertical="center"/>
      <protection locked="0"/>
    </xf>
    <xf numFmtId="0" fontId="41" fillId="0" borderId="100" xfId="0" applyFont="1" applyBorder="1">
      <alignment vertical="center"/>
    </xf>
    <xf numFmtId="0" fontId="41" fillId="0" borderId="50" xfId="0" applyFont="1" applyBorder="1">
      <alignment vertical="center"/>
    </xf>
    <xf numFmtId="0" fontId="9" fillId="0" borderId="100" xfId="0" applyFont="1" applyBorder="1" applyAlignment="1" applyProtection="1">
      <alignment horizontal="center" vertical="center"/>
      <protection locked="0"/>
    </xf>
    <xf numFmtId="0" fontId="31" fillId="0" borderId="111" xfId="0" applyFont="1" applyBorder="1" applyAlignment="1" applyProtection="1">
      <alignment horizontal="left" vertical="center"/>
      <protection locked="0"/>
    </xf>
    <xf numFmtId="0" fontId="31" fillId="0" borderId="114" xfId="0" applyFont="1" applyBorder="1" applyAlignment="1" applyProtection="1">
      <alignment horizontal="left" vertical="center"/>
      <protection locked="0"/>
    </xf>
    <xf numFmtId="0" fontId="32" fillId="0" borderId="114" xfId="0" applyFont="1" applyBorder="1" applyAlignment="1" applyProtection="1">
      <alignment horizontal="left" vertical="center"/>
      <protection locked="0"/>
    </xf>
    <xf numFmtId="0" fontId="31" fillId="0" borderId="118" xfId="0" applyFont="1" applyBorder="1" applyAlignment="1" applyProtection="1">
      <alignment horizontal="left" vertical="center"/>
      <protection locked="0"/>
    </xf>
    <xf numFmtId="0" fontId="32" fillId="0" borderId="111" xfId="0" applyFont="1" applyBorder="1" applyAlignment="1" applyProtection="1">
      <alignment horizontal="right" vertical="center"/>
      <protection locked="0"/>
    </xf>
    <xf numFmtId="0" fontId="32" fillId="0" borderId="111" xfId="0" applyFont="1" applyBorder="1" applyAlignment="1" applyProtection="1">
      <alignment vertical="center" wrapText="1"/>
      <protection locked="0"/>
    </xf>
    <xf numFmtId="0" fontId="32" fillId="0" borderId="114" xfId="0" applyFont="1" applyBorder="1" applyAlignment="1" applyProtection="1">
      <alignment vertical="center" wrapText="1"/>
      <protection locked="0"/>
    </xf>
    <xf numFmtId="0" fontId="32" fillId="0" borderId="114" xfId="0" applyFont="1" applyBorder="1" applyAlignment="1" applyProtection="1">
      <alignment vertical="center"/>
      <protection locked="0"/>
    </xf>
    <xf numFmtId="0" fontId="32" fillId="0" borderId="118" xfId="0" applyFont="1" applyBorder="1" applyAlignment="1" applyProtection="1">
      <alignment vertical="center"/>
      <protection locked="0"/>
    </xf>
    <xf numFmtId="176" fontId="32" fillId="0" borderId="111" xfId="0" applyNumberFormat="1" applyFont="1" applyBorder="1" applyAlignment="1" applyProtection="1">
      <alignment vertical="center"/>
      <protection locked="0"/>
    </xf>
    <xf numFmtId="176" fontId="32" fillId="0" borderId="114" xfId="0" applyNumberFormat="1" applyFont="1" applyBorder="1" applyAlignment="1" applyProtection="1">
      <alignment vertical="center"/>
      <protection locked="0"/>
    </xf>
    <xf numFmtId="176" fontId="32" fillId="0" borderId="118" xfId="0" applyNumberFormat="1" applyFont="1" applyBorder="1" applyAlignment="1" applyProtection="1">
      <alignment vertical="center"/>
      <protection locked="0"/>
    </xf>
    <xf numFmtId="176" fontId="32" fillId="0" borderId="111" xfId="0" applyNumberFormat="1" applyFont="1" applyBorder="1" applyAlignment="1" applyProtection="1">
      <alignment vertical="center" wrapText="1"/>
      <protection locked="0"/>
    </xf>
    <xf numFmtId="176" fontId="32" fillId="0" borderId="114" xfId="0" applyNumberFormat="1" applyFont="1" applyBorder="1" applyAlignment="1" applyProtection="1">
      <alignment vertical="center" wrapText="1"/>
      <protection locked="0"/>
    </xf>
    <xf numFmtId="0" fontId="38" fillId="3" borderId="0" xfId="1" applyFont="1" applyFill="1" applyBorder="1" applyAlignment="1">
      <alignment horizontal="center" vertical="center" wrapText="1"/>
    </xf>
    <xf numFmtId="0" fontId="10" fillId="0" borderId="25"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26" xfId="1" applyFont="1" applyBorder="1" applyAlignment="1">
      <alignment horizontal="left" vertical="top" wrapText="1"/>
    </xf>
    <xf numFmtId="0" fontId="10" fillId="0" borderId="27" xfId="1" applyFont="1" applyBorder="1" applyAlignment="1">
      <alignment horizontal="left" vertical="top" wrapText="1"/>
    </xf>
    <xf numFmtId="0" fontId="10" fillId="0" borderId="28" xfId="1" applyFont="1" applyBorder="1" applyAlignment="1">
      <alignment horizontal="left" vertical="top" wrapText="1"/>
    </xf>
    <xf numFmtId="0" fontId="10" fillId="0" borderId="29" xfId="1" applyFont="1" applyBorder="1" applyAlignment="1">
      <alignment horizontal="left" vertical="top" wrapText="1"/>
    </xf>
    <xf numFmtId="0" fontId="10" fillId="0" borderId="30" xfId="1" applyFont="1" applyBorder="1" applyAlignment="1">
      <alignment horizontal="left" vertical="top" wrapText="1"/>
    </xf>
    <xf numFmtId="3" fontId="10" fillId="4" borderId="35" xfId="1" applyNumberFormat="1" applyFont="1" applyFill="1" applyBorder="1" applyAlignment="1">
      <alignment horizontal="right" vertical="center" wrapText="1"/>
    </xf>
    <xf numFmtId="0" fontId="10" fillId="4" borderId="36" xfId="1" applyFont="1" applyFill="1" applyBorder="1" applyAlignment="1">
      <alignment horizontal="right" vertical="center" wrapText="1"/>
    </xf>
    <xf numFmtId="0" fontId="10" fillId="4" borderId="37" xfId="1" applyFont="1" applyFill="1" applyBorder="1" applyAlignment="1">
      <alignment horizontal="right" vertical="center" wrapText="1"/>
    </xf>
    <xf numFmtId="0" fontId="10" fillId="0" borderId="39" xfId="1" applyFont="1" applyBorder="1" applyAlignment="1">
      <alignment horizontal="left" vertical="top" wrapText="1"/>
    </xf>
    <xf numFmtId="0" fontId="10" fillId="0" borderId="40" xfId="1" applyFont="1" applyBorder="1" applyAlignment="1">
      <alignment horizontal="left" vertical="top" wrapText="1"/>
    </xf>
    <xf numFmtId="0" fontId="10" fillId="0" borderId="41" xfId="1" applyFont="1" applyBorder="1" applyAlignment="1">
      <alignment horizontal="left" vertical="top" wrapText="1"/>
    </xf>
    <xf numFmtId="0" fontId="10" fillId="0" borderId="42" xfId="1" applyFont="1" applyBorder="1" applyAlignment="1">
      <alignment horizontal="left" vertical="top" wrapText="1"/>
    </xf>
    <xf numFmtId="0" fontId="10" fillId="0" borderId="43" xfId="1" applyFont="1" applyBorder="1" applyAlignment="1">
      <alignment horizontal="left" vertical="top" wrapText="1"/>
    </xf>
    <xf numFmtId="3" fontId="10" fillId="4" borderId="46" xfId="1" applyNumberFormat="1" applyFont="1" applyFill="1" applyBorder="1" applyAlignment="1">
      <alignment horizontal="right" vertical="center" wrapText="1"/>
    </xf>
    <xf numFmtId="0" fontId="10" fillId="4" borderId="47" xfId="1" applyFont="1" applyFill="1" applyBorder="1" applyAlignment="1">
      <alignment horizontal="right" vertical="center" wrapText="1"/>
    </xf>
    <xf numFmtId="0" fontId="10" fillId="4" borderId="48" xfId="1" applyFont="1" applyFill="1" applyBorder="1" applyAlignment="1">
      <alignment horizontal="right" vertical="center" wrapText="1"/>
    </xf>
    <xf numFmtId="0" fontId="39" fillId="0" borderId="51" xfId="1" applyFont="1" applyBorder="1" applyAlignment="1">
      <alignment horizontal="center" vertical="center" wrapText="1"/>
    </xf>
    <xf numFmtId="0" fontId="39" fillId="0" borderId="50" xfId="1" applyFont="1" applyBorder="1" applyAlignment="1">
      <alignment horizontal="center" vertical="center" wrapText="1"/>
    </xf>
    <xf numFmtId="0" fontId="39" fillId="0" borderId="52"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22" xfId="1" applyFont="1" applyBorder="1" applyAlignment="1">
      <alignment horizontal="center" vertical="center"/>
    </xf>
    <xf numFmtId="0" fontId="10" fillId="4" borderId="54" xfId="1" applyFont="1" applyFill="1" applyBorder="1" applyAlignment="1">
      <alignment horizontal="left" vertical="center" indent="1"/>
    </xf>
    <xf numFmtId="0" fontId="10" fillId="4" borderId="55" xfId="1" applyFont="1" applyFill="1" applyBorder="1" applyAlignment="1">
      <alignment horizontal="left" vertical="center" indent="1"/>
    </xf>
    <xf numFmtId="0" fontId="10" fillId="4" borderId="56" xfId="1" applyFont="1" applyFill="1" applyBorder="1" applyAlignment="1">
      <alignment horizontal="left" vertical="center" indent="1"/>
    </xf>
    <xf numFmtId="0" fontId="10" fillId="4" borderId="63" xfId="1" applyFont="1" applyFill="1" applyBorder="1" applyAlignment="1">
      <alignment horizontal="left" vertical="center"/>
    </xf>
    <xf numFmtId="0" fontId="10" fillId="4" borderId="55" xfId="1" applyFont="1" applyFill="1" applyBorder="1" applyAlignment="1">
      <alignment horizontal="left" vertical="center"/>
    </xf>
    <xf numFmtId="0" fontId="10" fillId="4" borderId="56" xfId="1" applyFont="1" applyFill="1" applyBorder="1" applyAlignment="1">
      <alignment horizontal="left" vertical="center"/>
    </xf>
    <xf numFmtId="0" fontId="10" fillId="4" borderId="59" xfId="1" applyFont="1" applyFill="1" applyBorder="1" applyAlignment="1">
      <alignment horizontal="left" vertical="center"/>
    </xf>
    <xf numFmtId="0" fontId="10" fillId="4" borderId="60" xfId="1" applyFont="1" applyFill="1" applyBorder="1" applyAlignment="1">
      <alignment horizontal="left" vertical="center"/>
    </xf>
    <xf numFmtId="0" fontId="10" fillId="4" borderId="83" xfId="1" applyFont="1" applyFill="1" applyBorder="1" applyAlignment="1">
      <alignment horizontal="left" vertical="center"/>
    </xf>
    <xf numFmtId="0" fontId="10" fillId="4" borderId="84" xfId="1" applyFont="1" applyFill="1" applyBorder="1" applyAlignment="1">
      <alignment horizontal="left" vertical="center"/>
    </xf>
    <xf numFmtId="0" fontId="10" fillId="4" borderId="54" xfId="1" applyFont="1" applyFill="1" applyBorder="1" applyAlignment="1">
      <alignment horizontal="left" vertical="center" indent="2"/>
    </xf>
    <xf numFmtId="0" fontId="10" fillId="4" borderId="55" xfId="1" applyFont="1" applyFill="1" applyBorder="1" applyAlignment="1">
      <alignment horizontal="left" vertical="center" indent="2"/>
    </xf>
    <xf numFmtId="0" fontId="10" fillId="4" borderId="56" xfId="1" applyFont="1" applyFill="1" applyBorder="1" applyAlignment="1">
      <alignment horizontal="left" vertical="center" indent="2"/>
    </xf>
    <xf numFmtId="0" fontId="10" fillId="4" borderId="64" xfId="1" applyFont="1" applyFill="1" applyBorder="1" applyAlignment="1">
      <alignment horizontal="left" vertical="center" indent="2"/>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8" xfId="1" applyFont="1" applyBorder="1" applyAlignment="1">
      <alignment horizontal="center" vertical="center"/>
    </xf>
    <xf numFmtId="0" fontId="10" fillId="0" borderId="70" xfId="1" applyFont="1" applyBorder="1" applyAlignment="1">
      <alignment horizontal="center" vertical="top" wrapText="1"/>
    </xf>
    <xf numFmtId="0" fontId="10" fillId="0" borderId="71" xfId="1" applyFont="1" applyBorder="1" applyAlignment="1">
      <alignment horizontal="center" vertical="top" wrapText="1"/>
    </xf>
    <xf numFmtId="0" fontId="10" fillId="0" borderId="72" xfId="1" applyFont="1" applyBorder="1" applyAlignment="1">
      <alignment horizontal="center" vertical="top" wrapText="1"/>
    </xf>
    <xf numFmtId="0" fontId="31" fillId="4" borderId="65" xfId="1" applyFont="1" applyFill="1" applyBorder="1" applyAlignment="1">
      <alignment horizontal="center" vertical="center" textRotation="180"/>
    </xf>
    <xf numFmtId="0" fontId="31" fillId="4" borderId="85" xfId="1" applyFont="1" applyFill="1" applyBorder="1" applyAlignment="1">
      <alignment horizontal="center" vertical="center" textRotation="180"/>
    </xf>
    <xf numFmtId="0" fontId="10" fillId="4" borderId="104" xfId="1" applyFont="1" applyFill="1" applyBorder="1" applyAlignment="1">
      <alignment horizontal="left" vertical="center" indent="1"/>
    </xf>
    <xf numFmtId="0" fontId="10" fillId="4" borderId="101" xfId="1" applyFont="1" applyFill="1" applyBorder="1" applyAlignment="1">
      <alignment horizontal="left" vertical="center" indent="1"/>
    </xf>
    <xf numFmtId="0" fontId="10" fillId="4" borderId="105" xfId="1" applyFont="1" applyFill="1" applyBorder="1" applyAlignment="1">
      <alignment horizontal="left" vertical="center" indent="1"/>
    </xf>
    <xf numFmtId="0" fontId="10" fillId="4" borderId="103" xfId="1" applyFont="1" applyFill="1" applyBorder="1" applyAlignment="1">
      <alignment horizontal="left" vertical="center"/>
    </xf>
    <xf numFmtId="0" fontId="10" fillId="4" borderId="101" xfId="1" applyFont="1" applyFill="1" applyBorder="1" applyAlignment="1">
      <alignment horizontal="left" vertical="center"/>
    </xf>
    <xf numFmtId="0" fontId="10" fillId="4" borderId="102" xfId="1" applyFont="1" applyFill="1" applyBorder="1" applyAlignment="1">
      <alignment horizontal="left" vertical="center"/>
    </xf>
    <xf numFmtId="0" fontId="17" fillId="6" borderId="131" xfId="2" applyFont="1" applyFill="1" applyBorder="1" applyAlignment="1" applyProtection="1">
      <alignment horizontal="center" vertical="center"/>
      <protection locked="0"/>
    </xf>
    <xf numFmtId="0" fontId="17" fillId="6" borderId="31" xfId="2" applyFont="1" applyFill="1" applyBorder="1" applyAlignment="1" applyProtection="1">
      <alignment horizontal="center" vertical="center"/>
      <protection locked="0"/>
    </xf>
    <xf numFmtId="0" fontId="17" fillId="6" borderId="53" xfId="2" applyFont="1" applyFill="1" applyBorder="1" applyAlignment="1" applyProtection="1">
      <alignment horizontal="center" vertical="center"/>
      <protection locked="0"/>
    </xf>
    <xf numFmtId="0" fontId="17" fillId="6" borderId="24" xfId="2" applyFont="1" applyFill="1" applyBorder="1" applyAlignment="1" applyProtection="1">
      <alignment horizontal="center" vertical="center"/>
      <protection locked="0"/>
    </xf>
    <xf numFmtId="0" fontId="17" fillId="6" borderId="132" xfId="2" applyFont="1" applyFill="1" applyBorder="1" applyAlignment="1" applyProtection="1">
      <alignment horizontal="center" vertical="center"/>
      <protection locked="0"/>
    </xf>
    <xf numFmtId="0" fontId="17" fillId="6" borderId="13" xfId="2" applyFont="1" applyFill="1" applyBorder="1" applyAlignment="1" applyProtection="1">
      <alignment horizontal="center" vertical="center"/>
      <protection locked="0"/>
    </xf>
    <xf numFmtId="0" fontId="17" fillId="6" borderId="110" xfId="2" applyFont="1" applyFill="1" applyBorder="1" applyAlignment="1" applyProtection="1">
      <alignment horizontal="center" vertical="center"/>
      <protection locked="0"/>
    </xf>
    <xf numFmtId="0" fontId="17" fillId="6" borderId="113" xfId="2" applyFont="1" applyFill="1" applyBorder="1" applyAlignment="1" applyProtection="1">
      <alignment horizontal="center" vertical="center"/>
      <protection locked="0"/>
    </xf>
    <xf numFmtId="0" fontId="17" fillId="6" borderId="117" xfId="2" applyFont="1" applyFill="1" applyBorder="1" applyAlignment="1" applyProtection="1">
      <alignment horizontal="center" vertical="center"/>
      <protection locked="0"/>
    </xf>
    <xf numFmtId="0" fontId="17" fillId="6" borderId="111" xfId="2" applyFont="1" applyFill="1" applyBorder="1" applyAlignment="1" applyProtection="1">
      <alignment horizontal="center" vertical="center"/>
      <protection locked="0"/>
    </xf>
    <xf numFmtId="0" fontId="17" fillId="6" borderId="114" xfId="2" applyFont="1" applyFill="1" applyBorder="1" applyAlignment="1" applyProtection="1">
      <alignment horizontal="center" vertical="center"/>
      <protection locked="0"/>
    </xf>
    <xf numFmtId="0" fontId="17" fillId="6" borderId="118" xfId="2" applyFont="1" applyFill="1" applyBorder="1" applyAlignment="1" applyProtection="1">
      <alignment horizontal="center" vertical="center"/>
      <protection locked="0"/>
    </xf>
    <xf numFmtId="0" fontId="21" fillId="0" borderId="111" xfId="2" quotePrefix="1" applyFont="1" applyBorder="1" applyAlignment="1">
      <alignment horizontal="left" vertical="center"/>
    </xf>
    <xf numFmtId="177" fontId="21" fillId="6" borderId="111" xfId="2" applyNumberFormat="1" applyFont="1" applyFill="1" applyBorder="1" applyAlignment="1" applyProtection="1">
      <alignment horizontal="center" vertical="center"/>
      <protection locked="0"/>
    </xf>
    <xf numFmtId="0" fontId="17" fillId="0" borderId="1" xfId="2" applyFont="1" applyBorder="1" applyAlignment="1">
      <alignment horizontal="center" vertical="center"/>
    </xf>
    <xf numFmtId="0" fontId="42" fillId="0" borderId="1" xfId="2" applyFont="1" applyBorder="1" applyAlignment="1" applyProtection="1">
      <alignment horizontal="center" vertical="center"/>
      <protection locked="0"/>
    </xf>
    <xf numFmtId="0" fontId="17" fillId="0" borderId="1" xfId="2" applyFont="1" applyBorder="1" applyAlignment="1">
      <alignment horizontal="center" vertical="center" wrapText="1"/>
    </xf>
    <xf numFmtId="0" fontId="17" fillId="0" borderId="1" xfId="2" applyFont="1" applyBorder="1" applyAlignment="1" applyProtection="1">
      <alignment horizontal="center" vertical="center" wrapText="1"/>
      <protection locked="0"/>
    </xf>
    <xf numFmtId="0" fontId="12" fillId="0" borderId="17" xfId="2" quotePrefix="1" applyFill="1" applyBorder="1" applyAlignment="1">
      <alignment horizontal="left" vertical="center" wrapText="1"/>
    </xf>
    <xf numFmtId="0" fontId="12" fillId="0" borderId="18" xfId="2" quotePrefix="1" applyFill="1" applyBorder="1" applyAlignment="1">
      <alignment horizontal="left" vertical="center" wrapText="1"/>
    </xf>
    <xf numFmtId="0" fontId="12" fillId="0" borderId="19" xfId="2" quotePrefix="1" applyFill="1" applyBorder="1" applyAlignment="1">
      <alignment horizontal="left" vertical="center" wrapText="1"/>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114" xfId="2" applyNumberFormat="1" applyFont="1" applyFill="1" applyBorder="1" applyAlignment="1">
      <alignment horizontal="center" vertical="center"/>
    </xf>
    <xf numFmtId="177" fontId="17" fillId="5" borderId="116" xfId="2" applyNumberFormat="1" applyFont="1" applyFill="1" applyBorder="1" applyAlignment="1">
      <alignment horizontal="center" vertical="center"/>
    </xf>
    <xf numFmtId="0" fontId="21" fillId="0" borderId="114" xfId="2" quotePrefix="1" applyFont="1" applyBorder="1" applyAlignment="1">
      <alignment horizontal="left" vertical="center"/>
    </xf>
    <xf numFmtId="177" fontId="21" fillId="6" borderId="61" xfId="2" applyNumberFormat="1" applyFont="1" applyFill="1" applyBorder="1" applyAlignment="1" applyProtection="1">
      <alignment horizontal="center" vertical="center" wrapText="1"/>
      <protection locked="0"/>
    </xf>
    <xf numFmtId="177" fontId="21" fillId="6" borderId="115" xfId="2" applyNumberFormat="1" applyFont="1" applyFill="1" applyBorder="1" applyAlignment="1" applyProtection="1">
      <alignment horizontal="center" vertical="center"/>
      <protection locked="0"/>
    </xf>
    <xf numFmtId="177" fontId="21" fillId="6" borderId="62" xfId="2" applyNumberFormat="1" applyFont="1" applyFill="1" applyBorder="1" applyAlignment="1" applyProtection="1">
      <alignment horizontal="center" vertical="center"/>
      <protection locked="0"/>
    </xf>
    <xf numFmtId="177" fontId="21" fillId="6" borderId="61" xfId="2" applyNumberFormat="1" applyFont="1" applyFill="1" applyBorder="1" applyAlignment="1" applyProtection="1">
      <alignment horizontal="center" vertical="center"/>
      <protection locked="0"/>
    </xf>
    <xf numFmtId="177" fontId="21" fillId="6" borderId="114" xfId="2" applyNumberFormat="1" applyFont="1" applyFill="1" applyBorder="1" applyAlignment="1" applyProtection="1">
      <alignment horizontal="center" vertical="center"/>
      <protection locked="0"/>
    </xf>
    <xf numFmtId="0" fontId="17" fillId="0" borderId="1" xfId="2" applyFont="1" applyBorder="1" applyAlignment="1">
      <alignment horizontal="right" vertical="top" wrapText="1"/>
    </xf>
    <xf numFmtId="0" fontId="17" fillId="6" borderId="1" xfId="2" applyFont="1" applyFill="1" applyBorder="1" applyAlignment="1" applyProtection="1">
      <alignment horizontal="center" vertical="center"/>
      <protection locked="0"/>
    </xf>
    <xf numFmtId="0" fontId="17" fillId="0" borderId="21" xfId="2" applyFont="1" applyBorder="1" applyAlignment="1">
      <alignment horizontal="center" vertical="center"/>
    </xf>
    <xf numFmtId="0" fontId="21" fillId="0" borderId="114" xfId="2" applyFont="1" applyBorder="1" applyAlignment="1">
      <alignment horizontal="left" vertical="center"/>
    </xf>
    <xf numFmtId="178" fontId="21" fillId="6" borderId="114" xfId="2" applyNumberFormat="1" applyFont="1" applyFill="1" applyBorder="1" applyAlignment="1" applyProtection="1">
      <alignment horizontal="center" vertical="center"/>
      <protection locked="0"/>
    </xf>
    <xf numFmtId="178" fontId="21" fillId="7" borderId="114" xfId="2" applyNumberFormat="1" applyFont="1" applyFill="1" applyBorder="1" applyAlignment="1">
      <alignment horizontal="center" vertical="center"/>
    </xf>
    <xf numFmtId="0" fontId="21" fillId="0" borderId="118" xfId="2" applyFont="1" applyBorder="1" applyAlignment="1">
      <alignment horizontal="left" vertical="center"/>
    </xf>
    <xf numFmtId="177" fontId="21" fillId="6" borderId="118" xfId="2" applyNumberFormat="1" applyFont="1" applyFill="1" applyBorder="1" applyAlignment="1" applyProtection="1">
      <alignment horizontal="center" vertical="center"/>
      <protection locked="0"/>
    </xf>
    <xf numFmtId="177" fontId="21" fillId="6" borderId="32" xfId="2" applyNumberFormat="1" applyFont="1" applyFill="1" applyBorder="1" applyAlignment="1" applyProtection="1">
      <alignment horizontal="center" vertical="center"/>
      <protection locked="0"/>
    </xf>
    <xf numFmtId="177" fontId="21" fillId="6" borderId="34" xfId="2" applyNumberFormat="1" applyFont="1" applyFill="1" applyBorder="1" applyAlignment="1" applyProtection="1">
      <alignment horizontal="center" vertical="center"/>
      <protection locked="0"/>
    </xf>
    <xf numFmtId="177" fontId="21" fillId="6" borderId="33" xfId="2" applyNumberFormat="1" applyFont="1" applyFill="1" applyBorder="1" applyAlignment="1" applyProtection="1">
      <alignment horizontal="center" vertical="center"/>
      <protection locked="0"/>
    </xf>
    <xf numFmtId="0" fontId="17" fillId="0" borderId="130" xfId="2" applyFont="1" applyBorder="1" applyAlignment="1">
      <alignment horizontal="left" vertical="center"/>
    </xf>
    <xf numFmtId="0" fontId="17" fillId="0" borderId="115" xfId="2" applyFont="1" applyBorder="1" applyAlignment="1">
      <alignment horizontal="left" vertical="center"/>
    </xf>
    <xf numFmtId="0" fontId="17" fillId="0" borderId="62" xfId="2" applyFont="1" applyBorder="1" applyAlignment="1">
      <alignment horizontal="left" vertical="center"/>
    </xf>
    <xf numFmtId="180" fontId="21" fillId="7" borderId="61" xfId="3" applyNumberFormat="1" applyFont="1" applyFill="1" applyBorder="1" applyAlignment="1">
      <alignment horizontal="center" vertical="center"/>
    </xf>
    <xf numFmtId="180" fontId="21" fillId="7" borderId="115" xfId="3" applyNumberFormat="1" applyFont="1" applyFill="1" applyBorder="1" applyAlignment="1">
      <alignment horizontal="center" vertical="center"/>
    </xf>
    <xf numFmtId="180" fontId="21" fillId="7" borderId="62" xfId="3" applyNumberFormat="1" applyFont="1" applyFill="1" applyBorder="1" applyAlignment="1">
      <alignment horizontal="center" vertical="center"/>
    </xf>
    <xf numFmtId="0" fontId="17" fillId="0" borderId="113" xfId="2" applyFont="1" applyBorder="1" applyAlignment="1">
      <alignment horizontal="left" vertical="center"/>
    </xf>
    <xf numFmtId="0" fontId="17" fillId="0" borderId="114" xfId="2" applyFont="1" applyBorder="1" applyAlignment="1">
      <alignment horizontal="left" vertical="center"/>
    </xf>
    <xf numFmtId="0" fontId="17" fillId="0" borderId="110" xfId="2" quotePrefix="1" applyFont="1" applyBorder="1" applyAlignment="1">
      <alignment vertical="center" wrapText="1"/>
    </xf>
    <xf numFmtId="0" fontId="17" fillId="0" borderId="111" xfId="2" quotePrefix="1" applyFont="1" applyBorder="1" applyAlignment="1">
      <alignment vertical="center" wrapText="1"/>
    </xf>
    <xf numFmtId="177" fontId="17" fillId="7" borderId="111" xfId="2" applyNumberFormat="1" applyFont="1" applyFill="1" applyBorder="1" applyAlignment="1">
      <alignment horizontal="center" vertical="center"/>
    </xf>
    <xf numFmtId="180" fontId="21" fillId="7" borderId="114" xfId="3" applyNumberFormat="1" applyFont="1" applyFill="1" applyBorder="1" applyAlignment="1">
      <alignment horizontal="center" vertical="center"/>
    </xf>
    <xf numFmtId="0" fontId="17" fillId="0" borderId="17" xfId="2" quotePrefix="1" applyFont="1" applyFill="1" applyBorder="1" applyAlignment="1">
      <alignment horizontal="left" vertical="center" wrapText="1"/>
    </xf>
    <xf numFmtId="0" fontId="17" fillId="0" borderId="18" xfId="2" quotePrefix="1" applyFont="1" applyFill="1" applyBorder="1" applyAlignment="1">
      <alignment horizontal="left" vertical="center" wrapText="1"/>
    </xf>
    <xf numFmtId="0" fontId="17" fillId="0" borderId="19" xfId="2" quotePrefix="1" applyFont="1" applyFill="1" applyBorder="1" applyAlignment="1">
      <alignment horizontal="left" vertical="center" wrapText="1"/>
    </xf>
    <xf numFmtId="0" fontId="17" fillId="0" borderId="1" xfId="2" quotePrefix="1" applyFont="1" applyFill="1" applyBorder="1" applyAlignment="1">
      <alignment horizontal="right" vertical="top" wrapText="1"/>
    </xf>
    <xf numFmtId="177" fontId="17" fillId="6" borderId="1" xfId="2" applyNumberFormat="1" applyFont="1" applyFill="1" applyBorder="1" applyAlignment="1" applyProtection="1">
      <alignment horizontal="center" vertical="center"/>
      <protection locked="0"/>
    </xf>
    <xf numFmtId="177" fontId="17" fillId="0" borderId="1" xfId="2" applyNumberFormat="1" applyFont="1" applyFill="1" applyBorder="1" applyAlignment="1">
      <alignment horizontal="center" vertical="center"/>
    </xf>
    <xf numFmtId="177" fontId="17" fillId="0" borderId="21" xfId="2" applyNumberFormat="1" applyFont="1" applyFill="1" applyBorder="1" applyAlignment="1">
      <alignment horizontal="center" vertical="center"/>
    </xf>
    <xf numFmtId="0" fontId="17" fillId="0" borderId="113" xfId="2" quotePrefix="1" applyFont="1" applyBorder="1" applyAlignment="1">
      <alignment horizontal="left" vertical="center" wrapText="1"/>
    </xf>
    <xf numFmtId="0" fontId="17" fillId="0" borderId="114" xfId="2" quotePrefix="1" applyFont="1" applyBorder="1" applyAlignment="1">
      <alignment horizontal="left" vertical="center" wrapText="1"/>
    </xf>
    <xf numFmtId="177" fontId="17" fillId="7" borderId="114" xfId="2" applyNumberFormat="1" applyFont="1" applyFill="1" applyBorder="1" applyAlignment="1">
      <alignment horizontal="center" vertical="center"/>
    </xf>
    <xf numFmtId="0" fontId="17" fillId="0" borderId="120" xfId="2" quotePrefix="1" applyFont="1" applyBorder="1" applyAlignment="1">
      <alignment horizontal="left" vertical="center" wrapText="1"/>
    </xf>
    <xf numFmtId="0" fontId="17" fillId="0" borderId="80" xfId="2" quotePrefix="1" applyFont="1" applyBorder="1" applyAlignment="1">
      <alignment horizontal="left" vertical="center" wrapText="1"/>
    </xf>
    <xf numFmtId="0" fontId="17" fillId="0" borderId="45" xfId="2" quotePrefix="1" applyFont="1" applyBorder="1" applyAlignment="1">
      <alignment horizontal="left" vertical="center" wrapText="1"/>
    </xf>
    <xf numFmtId="177" fontId="17" fillId="7" borderId="44" xfId="2" applyNumberFormat="1" applyFont="1" applyFill="1" applyBorder="1" applyAlignment="1">
      <alignment horizontal="center" vertical="center"/>
    </xf>
    <xf numFmtId="177" fontId="17" fillId="7" borderId="80" xfId="2" applyNumberFormat="1" applyFont="1" applyFill="1" applyBorder="1" applyAlignment="1">
      <alignment horizontal="center" vertical="center"/>
    </xf>
    <xf numFmtId="177" fontId="17" fillId="7" borderId="45" xfId="2" applyNumberFormat="1" applyFont="1" applyFill="1" applyBorder="1" applyAlignment="1">
      <alignment horizontal="center" vertical="center"/>
    </xf>
    <xf numFmtId="0" fontId="17" fillId="6" borderId="131" xfId="2" applyFont="1" applyFill="1" applyBorder="1" applyAlignment="1" applyProtection="1">
      <alignment horizontal="center" vertical="center" wrapText="1"/>
      <protection locked="0"/>
    </xf>
    <xf numFmtId="0" fontId="17" fillId="6" borderId="31" xfId="2" applyFont="1" applyFill="1" applyBorder="1" applyAlignment="1" applyProtection="1">
      <alignment horizontal="center" vertical="center" wrapText="1"/>
      <protection locked="0"/>
    </xf>
    <xf numFmtId="0" fontId="17" fillId="6" borderId="53" xfId="2" applyFont="1" applyFill="1" applyBorder="1" applyAlignment="1" applyProtection="1">
      <alignment horizontal="center" vertical="center" wrapText="1"/>
      <protection locked="0"/>
    </xf>
    <xf numFmtId="0" fontId="17" fillId="0" borderId="57" xfId="2" quotePrefix="1" applyFont="1" applyFill="1" applyBorder="1" applyAlignment="1">
      <alignment horizontal="left" vertical="top" wrapText="1"/>
    </xf>
    <xf numFmtId="0" fontId="17" fillId="0" borderId="58" xfId="2" quotePrefix="1" applyFont="1" applyFill="1" applyBorder="1" applyAlignment="1">
      <alignment horizontal="left" vertical="top" wrapText="1"/>
    </xf>
    <xf numFmtId="177" fontId="17" fillId="6" borderId="57" xfId="2" applyNumberFormat="1" applyFont="1" applyFill="1" applyBorder="1" applyAlignment="1" applyProtection="1">
      <alignment horizontal="center" vertical="center"/>
      <protection locked="0"/>
    </xf>
    <xf numFmtId="177" fontId="17" fillId="6" borderId="78" xfId="2" applyNumberFormat="1" applyFont="1" applyFill="1" applyBorder="1" applyAlignment="1" applyProtection="1">
      <alignment horizontal="center" vertical="center"/>
      <protection locked="0"/>
    </xf>
    <xf numFmtId="177" fontId="17" fillId="6" borderId="58" xfId="2" applyNumberFormat="1" applyFont="1" applyFill="1" applyBorder="1" applyAlignment="1" applyProtection="1">
      <alignment horizontal="center" vertical="center"/>
      <protection locked="0"/>
    </xf>
    <xf numFmtId="0" fontId="21" fillId="0" borderId="90" xfId="2" applyFont="1" applyBorder="1" applyAlignment="1">
      <alignment horizontal="left" vertical="center"/>
    </xf>
    <xf numFmtId="9" fontId="21" fillId="6" borderId="90" xfId="3" applyFont="1" applyFill="1" applyBorder="1" applyAlignment="1" applyProtection="1">
      <alignment horizontal="center" vertical="center"/>
      <protection locked="0"/>
    </xf>
    <xf numFmtId="180" fontId="21" fillId="6" borderId="114" xfId="3" applyNumberFormat="1" applyFont="1" applyFill="1" applyBorder="1" applyAlignment="1" applyProtection="1">
      <alignment horizontal="center" vertical="center"/>
      <protection locked="0"/>
    </xf>
    <xf numFmtId="9" fontId="21" fillId="6" borderId="114" xfId="3" applyFont="1" applyFill="1" applyBorder="1" applyAlignment="1" applyProtection="1">
      <alignment horizontal="center" vertical="center"/>
      <protection locked="0"/>
    </xf>
    <xf numFmtId="0" fontId="21" fillId="0" borderId="61" xfId="2" applyFont="1" applyBorder="1" applyAlignment="1">
      <alignment horizontal="left" vertical="center" wrapText="1"/>
    </xf>
    <xf numFmtId="0" fontId="21" fillId="0" borderId="62" xfId="2" applyFont="1" applyBorder="1" applyAlignment="1">
      <alignment horizontal="left" vertical="center" wrapText="1"/>
    </xf>
    <xf numFmtId="179" fontId="21" fillId="6" borderId="61" xfId="3" applyNumberFormat="1" applyFont="1" applyFill="1" applyBorder="1" applyAlignment="1" applyProtection="1">
      <alignment horizontal="center" vertical="center"/>
      <protection locked="0"/>
    </xf>
    <xf numFmtId="179" fontId="21" fillId="6" borderId="115" xfId="3" applyNumberFormat="1" applyFont="1" applyFill="1" applyBorder="1" applyAlignment="1" applyProtection="1">
      <alignment horizontal="center" vertical="center"/>
      <protection locked="0"/>
    </xf>
    <xf numFmtId="179" fontId="21" fillId="6" borderId="62" xfId="3" applyNumberFormat="1" applyFont="1" applyFill="1" applyBorder="1" applyAlignment="1" applyProtection="1">
      <alignment horizontal="center" vertical="center"/>
      <protection locked="0"/>
    </xf>
    <xf numFmtId="9" fontId="21" fillId="6" borderId="61" xfId="3" applyFont="1" applyFill="1" applyBorder="1" applyAlignment="1" applyProtection="1">
      <alignment horizontal="center" vertical="center"/>
      <protection locked="0"/>
    </xf>
    <xf numFmtId="9" fontId="21" fillId="6" borderId="115" xfId="3" applyFont="1" applyFill="1" applyBorder="1" applyAlignment="1" applyProtection="1">
      <alignment horizontal="center" vertical="center"/>
      <protection locked="0"/>
    </xf>
    <xf numFmtId="9" fontId="21" fillId="6" borderId="62" xfId="3" applyFont="1" applyFill="1" applyBorder="1" applyAlignment="1" applyProtection="1">
      <alignment horizontal="center" vertical="center"/>
      <protection locked="0"/>
    </xf>
    <xf numFmtId="177" fontId="21" fillId="6" borderId="57" xfId="2" applyNumberFormat="1" applyFont="1" applyFill="1" applyBorder="1" applyAlignment="1" applyProtection="1">
      <alignment horizontal="center" vertical="center"/>
      <protection locked="0"/>
    </xf>
    <xf numFmtId="177" fontId="21" fillId="6" borderId="78" xfId="2" applyNumberFormat="1" applyFont="1" applyFill="1" applyBorder="1" applyAlignment="1" applyProtection="1">
      <alignment horizontal="center" vertical="center"/>
      <protection locked="0"/>
    </xf>
    <xf numFmtId="177" fontId="21" fillId="6" borderId="58" xfId="2" applyNumberFormat="1" applyFont="1" applyFill="1" applyBorder="1" applyAlignment="1" applyProtection="1">
      <alignment horizontal="center" vertical="center"/>
      <protection locked="0"/>
    </xf>
    <xf numFmtId="9" fontId="21" fillId="6" borderId="90" xfId="3" applyFont="1" applyFill="1" applyBorder="1" applyAlignment="1" applyProtection="1">
      <alignment horizontal="center" vertical="center" wrapText="1"/>
      <protection locked="0"/>
    </xf>
    <xf numFmtId="0" fontId="17" fillId="0" borderId="120" xfId="2" quotePrefix="1" applyFont="1" applyBorder="1" applyAlignment="1">
      <alignment horizontal="left" vertical="center"/>
    </xf>
    <xf numFmtId="0" fontId="17" fillId="0" borderId="80" xfId="2" applyFont="1" applyBorder="1" applyAlignment="1">
      <alignment horizontal="left" vertical="center"/>
    </xf>
    <xf numFmtId="0" fontId="17" fillId="0" borderId="45" xfId="2" applyFont="1" applyBorder="1" applyAlignment="1">
      <alignment horizontal="left" vertical="center"/>
    </xf>
    <xf numFmtId="179" fontId="21" fillId="7" borderId="44" xfId="3" applyNumberFormat="1" applyFont="1" applyFill="1" applyBorder="1" applyAlignment="1">
      <alignment horizontal="center" vertical="center"/>
    </xf>
    <xf numFmtId="179" fontId="21" fillId="7" borderId="80" xfId="3" applyNumberFormat="1" applyFont="1" applyFill="1" applyBorder="1" applyAlignment="1">
      <alignment horizontal="center" vertical="center"/>
    </xf>
    <xf numFmtId="179" fontId="21" fillId="7" borderId="45" xfId="3" applyNumberFormat="1" applyFont="1" applyFill="1" applyBorder="1" applyAlignment="1">
      <alignment horizontal="center" vertical="center"/>
    </xf>
    <xf numFmtId="0" fontId="17" fillId="0" borderId="110" xfId="2" applyFont="1" applyBorder="1" applyAlignment="1">
      <alignment horizontal="left" vertical="center"/>
    </xf>
    <xf numFmtId="0" fontId="17" fillId="0" borderId="111" xfId="2" applyFont="1" applyBorder="1" applyAlignment="1">
      <alignment horizontal="left" vertical="center"/>
    </xf>
    <xf numFmtId="180" fontId="21" fillId="7" borderId="57" xfId="3" applyNumberFormat="1" applyFont="1" applyFill="1" applyBorder="1" applyAlignment="1">
      <alignment horizontal="center" vertical="center"/>
    </xf>
    <xf numFmtId="180" fontId="21" fillId="7" borderId="78" xfId="3" applyNumberFormat="1" applyFont="1" applyFill="1" applyBorder="1" applyAlignment="1">
      <alignment horizontal="center" vertical="center"/>
    </xf>
    <xf numFmtId="180" fontId="21" fillId="7" borderId="58" xfId="3" applyNumberFormat="1" applyFont="1" applyFill="1" applyBorder="1" applyAlignment="1">
      <alignment horizontal="center" vertical="center"/>
    </xf>
    <xf numFmtId="0" fontId="17" fillId="0" borderId="130" xfId="2" applyFont="1" applyBorder="1" applyAlignment="1">
      <alignment horizontal="left"/>
    </xf>
    <xf numFmtId="0" fontId="17" fillId="0" borderId="115" xfId="2" applyFont="1" applyBorder="1" applyAlignment="1">
      <alignment horizontal="left"/>
    </xf>
    <xf numFmtId="0" fontId="17" fillId="0" borderId="62" xfId="2" applyFont="1" applyBorder="1" applyAlignment="1">
      <alignment horizontal="left"/>
    </xf>
    <xf numFmtId="181" fontId="21" fillId="7" borderId="61" xfId="3" applyNumberFormat="1" applyFont="1" applyFill="1" applyBorder="1" applyAlignment="1">
      <alignment horizontal="center" vertical="center"/>
    </xf>
    <xf numFmtId="181" fontId="21" fillId="7" borderId="115" xfId="3" applyNumberFormat="1" applyFont="1" applyFill="1" applyBorder="1" applyAlignment="1">
      <alignment horizontal="center" vertical="center"/>
    </xf>
    <xf numFmtId="181" fontId="21" fillId="7" borderId="62" xfId="3" applyNumberFormat="1" applyFont="1" applyFill="1" applyBorder="1" applyAlignment="1">
      <alignment horizontal="center" vertical="center"/>
    </xf>
    <xf numFmtId="0" fontId="17" fillId="0" borderId="129" xfId="2" quotePrefix="1" applyFont="1" applyBorder="1" applyAlignment="1">
      <alignment horizontal="left" vertical="center" wrapText="1"/>
    </xf>
    <xf numFmtId="0" fontId="17" fillId="0" borderId="121" xfId="2" quotePrefix="1" applyFont="1" applyBorder="1" applyAlignment="1">
      <alignment horizontal="left" vertical="center" wrapText="1"/>
    </xf>
    <xf numFmtId="38" fontId="17" fillId="7" borderId="44" xfId="4" applyFont="1" applyFill="1" applyBorder="1" applyAlignment="1">
      <alignment horizontal="center" vertical="center"/>
    </xf>
    <xf numFmtId="38" fontId="17" fillId="7" borderId="80" xfId="4" applyFont="1" applyFill="1" applyBorder="1" applyAlignment="1">
      <alignment horizontal="center" vertical="center"/>
    </xf>
    <xf numFmtId="38" fontId="17" fillId="7" borderId="45" xfId="4" applyFont="1" applyFill="1" applyBorder="1" applyAlignment="1">
      <alignment horizontal="center" vertical="center"/>
    </xf>
    <xf numFmtId="0" fontId="17" fillId="0" borderId="123" xfId="2" applyFont="1" applyBorder="1" applyAlignment="1">
      <alignment horizontal="left" vertical="center"/>
    </xf>
    <xf numFmtId="0" fontId="17" fillId="0" borderId="124" xfId="2" applyFont="1" applyBorder="1" applyAlignment="1">
      <alignment horizontal="left" vertical="center"/>
    </xf>
    <xf numFmtId="181" fontId="21" fillId="7" borderId="125" xfId="3" applyNumberFormat="1" applyFont="1" applyFill="1" applyBorder="1" applyAlignment="1">
      <alignment horizontal="center" vertical="center"/>
    </xf>
    <xf numFmtId="181" fontId="21" fillId="7" borderId="126" xfId="3" applyNumberFormat="1" applyFont="1" applyFill="1" applyBorder="1" applyAlignment="1">
      <alignment horizontal="center" vertical="center"/>
    </xf>
    <xf numFmtId="181" fontId="21" fillId="7" borderId="127" xfId="3" applyNumberFormat="1" applyFont="1" applyFill="1" applyBorder="1" applyAlignment="1">
      <alignment horizontal="center" vertical="center"/>
    </xf>
    <xf numFmtId="0" fontId="3" fillId="0" borderId="0" xfId="0" applyFont="1">
      <alignment vertical="center"/>
    </xf>
    <xf numFmtId="0" fontId="41" fillId="0" borderId="51" xfId="0" applyFont="1" applyBorder="1">
      <alignment vertical="center"/>
    </xf>
    <xf numFmtId="0" fontId="41" fillId="0" borderId="50" xfId="0" applyFont="1" applyBorder="1">
      <alignment vertical="center"/>
    </xf>
    <xf numFmtId="0" fontId="41" fillId="0" borderId="52" xfId="0" applyFont="1" applyBorder="1">
      <alignment vertical="center"/>
    </xf>
    <xf numFmtId="0" fontId="2" fillId="0" borderId="0" xfId="0" applyFont="1">
      <alignment vertical="center"/>
    </xf>
    <xf numFmtId="0" fontId="33" fillId="0" borderId="0" xfId="0" applyFont="1" applyAlignment="1">
      <alignment horizontal="left" vertical="center"/>
    </xf>
    <xf numFmtId="0" fontId="17" fillId="0" borderId="51" xfId="2" applyFont="1" applyBorder="1">
      <alignment vertical="center"/>
    </xf>
    <xf numFmtId="0" fontId="17" fillId="0" borderId="50" xfId="2" applyFont="1" applyBorder="1">
      <alignment vertical="center"/>
    </xf>
    <xf numFmtId="0" fontId="17" fillId="0" borderId="52" xfId="2" applyFont="1" applyBorder="1">
      <alignment vertical="center"/>
    </xf>
    <xf numFmtId="0" fontId="14" fillId="0" borderId="51" xfId="2" applyFont="1" applyBorder="1" applyAlignment="1">
      <alignment horizontal="center" vertical="center"/>
    </xf>
    <xf numFmtId="0" fontId="14" fillId="0" borderId="50" xfId="2" applyFont="1" applyBorder="1" applyAlignment="1">
      <alignment horizontal="center" vertical="center"/>
    </xf>
    <xf numFmtId="0" fontId="14" fillId="0" borderId="52"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7" fillId="0" borderId="106" xfId="0" applyFont="1" applyBorder="1">
      <alignment vertical="center"/>
    </xf>
    <xf numFmtId="0" fontId="37" fillId="0" borderId="107" xfId="0" applyFont="1" applyBorder="1">
      <alignment vertical="center"/>
    </xf>
    <xf numFmtId="0" fontId="37" fillId="2" borderId="108" xfId="0" applyFont="1" applyFill="1" applyBorder="1" applyAlignment="1">
      <alignment horizontal="center" vertical="center"/>
    </xf>
    <xf numFmtId="0" fontId="37" fillId="2" borderId="109" xfId="0" applyFont="1" applyFill="1" applyBorder="1" applyAlignment="1">
      <alignment horizontal="center" vertical="center"/>
    </xf>
    <xf numFmtId="0" fontId="37" fillId="0" borderId="23" xfId="0" applyFont="1" applyBorder="1" applyAlignment="1">
      <alignment horizontal="center" vertical="center"/>
    </xf>
    <xf numFmtId="0" fontId="37" fillId="0" borderId="75" xfId="0" applyFont="1" applyBorder="1">
      <alignment vertical="center"/>
    </xf>
    <xf numFmtId="0" fontId="37" fillId="0" borderId="74" xfId="0" applyFont="1" applyBorder="1">
      <alignment vertical="center"/>
    </xf>
    <xf numFmtId="0" fontId="37" fillId="0" borderId="106" xfId="0" applyFont="1" applyBorder="1" applyAlignment="1">
      <alignment horizontal="center" vertical="center"/>
    </xf>
    <xf numFmtId="0" fontId="37" fillId="0" borderId="107" xfId="0" applyFont="1" applyBorder="1" applyAlignment="1">
      <alignment horizontal="center" vertical="center"/>
    </xf>
    <xf numFmtId="0" fontId="37" fillId="0" borderId="106" xfId="0" applyFont="1" applyBorder="1" applyAlignment="1">
      <alignment vertical="center" wrapText="1"/>
    </xf>
    <xf numFmtId="0" fontId="37" fillId="0" borderId="107" xfId="0" applyFont="1" applyBorder="1" applyAlignment="1">
      <alignment vertical="center" wrapText="1"/>
    </xf>
    <xf numFmtId="0" fontId="6" fillId="0" borderId="135" xfId="0" applyFont="1" applyBorder="1">
      <alignment vertical="center"/>
    </xf>
    <xf numFmtId="0" fontId="6" fillId="0" borderId="136" xfId="0" applyFont="1" applyBorder="1">
      <alignment vertical="center"/>
    </xf>
    <xf numFmtId="0" fontId="6" fillId="0" borderId="106" xfId="0" applyFont="1" applyBorder="1">
      <alignment vertical="center"/>
    </xf>
    <xf numFmtId="0" fontId="6" fillId="0" borderId="107" xfId="0" applyFont="1" applyBorder="1">
      <alignment vertical="center"/>
    </xf>
    <xf numFmtId="0" fontId="29" fillId="0" borderId="1" xfId="0" applyFont="1" applyBorder="1" applyAlignment="1">
      <alignment horizontal="center" vertical="center"/>
    </xf>
    <xf numFmtId="0" fontId="29" fillId="0" borderId="106" xfId="0" applyFont="1" applyBorder="1" applyAlignment="1">
      <alignment horizontal="center" vertical="center" wrapText="1"/>
    </xf>
    <xf numFmtId="0" fontId="29" fillId="0" borderId="107" xfId="0" applyFont="1" applyBorder="1" applyAlignment="1">
      <alignment horizontal="center" vertical="center" wrapText="1"/>
    </xf>
    <xf numFmtId="0" fontId="9" fillId="0" borderId="0" xfId="0" applyFont="1" applyAlignment="1">
      <alignment horizontal="left" vertical="center"/>
    </xf>
    <xf numFmtId="176" fontId="32" fillId="0" borderId="111" xfId="0" applyNumberFormat="1" applyFont="1" applyBorder="1" applyAlignment="1">
      <alignment horizontal="right" vertical="center"/>
    </xf>
    <xf numFmtId="176" fontId="32" fillId="0" borderId="114" xfId="0" applyNumberFormat="1" applyFont="1" applyBorder="1" applyAlignment="1">
      <alignment horizontal="right" vertical="center"/>
    </xf>
    <xf numFmtId="0" fontId="32" fillId="0" borderId="57" xfId="0" applyFont="1" applyBorder="1" applyAlignment="1" applyProtection="1">
      <alignment horizontal="right" vertical="center"/>
      <protection locked="0"/>
    </xf>
    <xf numFmtId="0" fontId="32" fillId="0" borderId="58" xfId="0" applyFont="1" applyBorder="1" applyAlignment="1" applyProtection="1">
      <alignment horizontal="right" vertical="center"/>
      <protection locked="0"/>
    </xf>
    <xf numFmtId="0" fontId="32" fillId="0" borderId="61" xfId="0" applyFont="1" applyBorder="1" applyAlignment="1" applyProtection="1">
      <alignment horizontal="right" vertical="center"/>
      <protection locked="0"/>
    </xf>
    <xf numFmtId="0" fontId="32" fillId="0" borderId="62" xfId="0" applyFont="1" applyBorder="1" applyAlignment="1" applyProtection="1">
      <alignment horizontal="right" vertical="center"/>
      <protection locked="0"/>
    </xf>
    <xf numFmtId="176" fontId="32" fillId="0" borderId="97" xfId="0" applyNumberFormat="1" applyFont="1" applyBorder="1" applyAlignment="1">
      <alignment horizontal="right" vertical="center"/>
    </xf>
    <xf numFmtId="176" fontId="32" fillId="0" borderId="1" xfId="0" applyNumberFormat="1" applyFont="1" applyBorder="1" applyAlignment="1">
      <alignment horizontal="right" vertical="center"/>
    </xf>
    <xf numFmtId="0" fontId="32" fillId="0" borderId="32" xfId="0" applyFont="1" applyBorder="1" applyAlignment="1" applyProtection="1">
      <alignment horizontal="right" vertical="center"/>
      <protection locked="0"/>
    </xf>
    <xf numFmtId="0" fontId="32" fillId="0" borderId="33" xfId="0" applyFont="1" applyBorder="1" applyAlignment="1" applyProtection="1">
      <alignment horizontal="right" vertical="center"/>
      <protection locked="0"/>
    </xf>
    <xf numFmtId="1" fontId="32" fillId="0" borderId="106" xfId="0" applyNumberFormat="1" applyFont="1" applyBorder="1" applyAlignment="1">
      <alignment horizontal="right" vertical="center"/>
    </xf>
    <xf numFmtId="1" fontId="32" fillId="0" borderId="107" xfId="0" applyNumberFormat="1" applyFont="1" applyBorder="1" applyAlignment="1">
      <alignment horizontal="right" vertical="center"/>
    </xf>
    <xf numFmtId="0" fontId="10" fillId="4" borderId="7" xfId="1" applyFont="1" applyFill="1" applyBorder="1" applyAlignment="1">
      <alignment horizontal="center" vertical="center" wrapText="1"/>
    </xf>
    <xf numFmtId="0" fontId="10" fillId="4" borderId="68" xfId="1" applyFont="1" applyFill="1" applyBorder="1" applyAlignment="1">
      <alignment horizontal="center" vertical="center" wrapText="1"/>
    </xf>
    <xf numFmtId="0" fontId="10" fillId="4" borderId="69"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10" fillId="4" borderId="80" xfId="1" applyFont="1" applyFill="1" applyBorder="1" applyAlignment="1">
      <alignment horizontal="center" vertical="center" wrapText="1"/>
    </xf>
    <xf numFmtId="0" fontId="10" fillId="4" borderId="45" xfId="1" applyFont="1" applyFill="1" applyBorder="1" applyAlignment="1">
      <alignment horizontal="center" vertical="center" wrapText="1"/>
    </xf>
    <xf numFmtId="0" fontId="10" fillId="4" borderId="49" xfId="1" applyFont="1" applyFill="1" applyBorder="1" applyAlignment="1">
      <alignment horizontal="center"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xf numFmtId="3" fontId="10" fillId="4" borderId="88" xfId="1" applyNumberFormat="1" applyFont="1" applyFill="1" applyBorder="1" applyAlignment="1">
      <alignment horizontal="center" vertical="center" wrapText="1"/>
    </xf>
    <xf numFmtId="3" fontId="10" fillId="4" borderId="89" xfId="1" applyNumberFormat="1" applyFont="1" applyFill="1" applyBorder="1" applyAlignment="1">
      <alignment horizontal="center" vertical="center" wrapText="1"/>
    </xf>
    <xf numFmtId="3" fontId="10" fillId="4" borderId="87" xfId="1" applyNumberFormat="1" applyFont="1" applyFill="1" applyBorder="1" applyAlignment="1">
      <alignment horizontal="center" vertical="center" wrapText="1"/>
    </xf>
    <xf numFmtId="0" fontId="10" fillId="4" borderId="88" xfId="1" applyFont="1" applyFill="1" applyBorder="1" applyAlignment="1">
      <alignment horizontal="center" vertical="center" wrapText="1"/>
    </xf>
    <xf numFmtId="0" fontId="10" fillId="4" borderId="91" xfId="1" applyFont="1" applyFill="1" applyBorder="1" applyAlignment="1">
      <alignment horizontal="center" vertical="center" wrapText="1"/>
    </xf>
    <xf numFmtId="0" fontId="10" fillId="4" borderId="86" xfId="1" applyFont="1" applyFill="1" applyBorder="1" applyAlignment="1">
      <alignment horizontal="center" vertical="center" wrapText="1"/>
    </xf>
    <xf numFmtId="0" fontId="10" fillId="4" borderId="87" xfId="1" applyFont="1" applyFill="1" applyBorder="1" applyAlignment="1">
      <alignment horizontal="center" vertical="center" wrapText="1"/>
    </xf>
    <xf numFmtId="0" fontId="10" fillId="4" borderId="8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92" xfId="1" applyFont="1" applyFill="1" applyBorder="1" applyAlignment="1">
      <alignment horizontal="center" vertical="center" wrapText="1"/>
    </xf>
    <xf numFmtId="0" fontId="10" fillId="4" borderId="82" xfId="1" applyFont="1" applyFill="1" applyBorder="1" applyAlignment="1">
      <alignment horizontal="center" vertical="center" wrapText="1"/>
    </xf>
    <xf numFmtId="0" fontId="10" fillId="4" borderId="11" xfId="1" applyFont="1" applyFill="1" applyBorder="1" applyAlignment="1">
      <alignment horizontal="center" vertical="center" wrapText="1"/>
    </xf>
    <xf numFmtId="3" fontId="10" fillId="4" borderId="57" xfId="1" applyNumberFormat="1" applyFont="1" applyFill="1" applyBorder="1" applyAlignment="1">
      <alignment horizontal="center" vertical="center" wrapText="1"/>
    </xf>
    <xf numFmtId="3" fontId="10" fillId="4" borderId="78" xfId="1" applyNumberFormat="1" applyFont="1" applyFill="1" applyBorder="1" applyAlignment="1">
      <alignment horizontal="center" vertical="center" wrapText="1"/>
    </xf>
    <xf numFmtId="3" fontId="10" fillId="4" borderId="58" xfId="1" applyNumberFormat="1" applyFont="1" applyFill="1" applyBorder="1" applyAlignment="1">
      <alignment horizontal="center" vertical="center" wrapText="1"/>
    </xf>
    <xf numFmtId="0" fontId="10" fillId="4" borderId="57" xfId="1" applyFont="1" applyFill="1" applyBorder="1" applyAlignment="1">
      <alignment horizontal="center" vertical="center" wrapText="1"/>
    </xf>
    <xf numFmtId="0" fontId="10" fillId="4" borderId="79" xfId="1" applyFont="1" applyFill="1" applyBorder="1" applyAlignment="1">
      <alignment horizontal="center" vertical="center" wrapText="1"/>
    </xf>
    <xf numFmtId="0" fontId="39" fillId="0" borderId="14" xfId="1" applyFont="1" applyBorder="1" applyAlignment="1">
      <alignment horizontal="center" vertical="center"/>
    </xf>
    <xf numFmtId="0" fontId="39" fillId="0" borderId="15" xfId="1" applyFont="1" applyBorder="1" applyAlignment="1">
      <alignment horizontal="center" vertical="center"/>
    </xf>
    <xf numFmtId="0" fontId="39" fillId="0" borderId="16" xfId="1" applyFont="1" applyBorder="1" applyAlignment="1">
      <alignment horizontal="center" vertical="center"/>
    </xf>
    <xf numFmtId="0" fontId="10" fillId="0" borderId="73"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10" fillId="0" borderId="77" xfId="1" applyFont="1" applyBorder="1" applyAlignment="1">
      <alignment horizontal="center" vertical="center" wrapText="1"/>
    </xf>
    <xf numFmtId="0" fontId="10" fillId="4" borderId="54" xfId="1" applyFont="1" applyFill="1" applyBorder="1" applyAlignment="1">
      <alignment horizontal="left" vertical="center" indent="3"/>
    </xf>
    <xf numFmtId="0" fontId="10" fillId="4" borderId="55" xfId="1" applyFont="1" applyFill="1" applyBorder="1" applyAlignment="1">
      <alignment horizontal="left" vertical="center" indent="3"/>
    </xf>
    <xf numFmtId="0" fontId="10" fillId="4" borderId="56" xfId="1" applyFont="1" applyFill="1" applyBorder="1" applyAlignment="1">
      <alignment horizontal="left" vertical="center" indent="3"/>
    </xf>
  </cellXfs>
  <cellStyles count="6">
    <cellStyle name="パーセント" xfId="5" builtinId="5"/>
    <cellStyle name="パーセント 2" xfId="3"/>
    <cellStyle name="桁区切り" xfId="4" builtinId="6"/>
    <cellStyle name="標準" xfId="0" builtinId="0"/>
    <cellStyle name="標準 2" xfId="1"/>
    <cellStyle name="標準 3" xfId="2"/>
  </cellStyles>
  <dxfs count="0"/>
  <tableStyles count="0" defaultTableStyle="TableStyleMedium2" defaultPivotStyle="PivotStyleLight16"/>
  <colors>
    <mruColors>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4</xdr:col>
      <xdr:colOff>1672</xdr:colOff>
      <xdr:row>12</xdr:row>
      <xdr:rowOff>11206</xdr:rowOff>
    </xdr:to>
    <xdr:cxnSp macro="">
      <xdr:nvCxnSpPr>
        <xdr:cNvPr id="2" name="直線コネクタ 1"/>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63</xdr:row>
      <xdr:rowOff>33618</xdr:rowOff>
    </xdr:from>
    <xdr:to>
      <xdr:col>4</xdr:col>
      <xdr:colOff>0</xdr:colOff>
      <xdr:row>64</xdr:row>
      <xdr:rowOff>0</xdr:rowOff>
    </xdr:to>
    <xdr:cxnSp macro="">
      <xdr:nvCxnSpPr>
        <xdr:cNvPr id="3" name="直線コネクタ 2"/>
        <xdr:cNvCxnSpPr/>
      </xdr:nvCxnSpPr>
      <xdr:spPr>
        <a:xfrm>
          <a:off x="1592356" y="10568268"/>
          <a:ext cx="261769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4" name="直線コネクタ 3"/>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5" name="直線コネクタ 4"/>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71500</xdr:colOff>
      <xdr:row>21</xdr:row>
      <xdr:rowOff>87090</xdr:rowOff>
    </xdr:from>
    <xdr:to>
      <xdr:col>8</xdr:col>
      <xdr:colOff>653143</xdr:colOff>
      <xdr:row>24</xdr:row>
      <xdr:rowOff>163289</xdr:rowOff>
    </xdr:to>
    <xdr:sp macro="" textlink="">
      <xdr:nvSpPr>
        <xdr:cNvPr id="2" name="右矢印 1"/>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L54"/>
  <sheetViews>
    <sheetView showGridLines="0" view="pageBreakPreview" zoomScale="85" zoomScaleNormal="100" zoomScaleSheetLayoutView="85" workbookViewId="0">
      <selection activeCell="B5" sqref="B5"/>
    </sheetView>
  </sheetViews>
  <sheetFormatPr defaultColWidth="10.875" defaultRowHeight="13.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c r="A1" s="191" t="s">
        <v>102</v>
      </c>
      <c r="B1" s="192"/>
      <c r="C1" s="192"/>
      <c r="D1" s="192"/>
      <c r="E1" s="192"/>
      <c r="F1" s="192"/>
      <c r="G1" s="192"/>
      <c r="H1" s="192"/>
      <c r="I1" s="192"/>
      <c r="J1" s="192"/>
      <c r="K1" s="192"/>
    </row>
    <row r="2" spans="1:12" ht="48.75" customHeight="1">
      <c r="A2" s="266" t="s">
        <v>22</v>
      </c>
      <c r="B2" s="266"/>
      <c r="C2" s="266"/>
      <c r="D2" s="266"/>
      <c r="E2" s="266"/>
      <c r="F2" s="266"/>
      <c r="G2" s="266"/>
      <c r="H2" s="266"/>
      <c r="I2" s="266"/>
      <c r="J2" s="266"/>
      <c r="K2" s="266"/>
    </row>
    <row r="3" spans="1:12" ht="15" customHeight="1" thickBot="1">
      <c r="A3" s="194"/>
      <c r="B3" s="194"/>
      <c r="C3" s="194"/>
      <c r="D3" s="194"/>
      <c r="E3" s="194"/>
      <c r="F3" s="194"/>
      <c r="G3" s="194"/>
      <c r="H3" s="194"/>
      <c r="I3" s="194"/>
      <c r="J3" s="194"/>
      <c r="K3" s="194"/>
    </row>
    <row r="4" spans="1:12" ht="47.25" customHeight="1">
      <c r="A4" s="267" t="s">
        <v>7</v>
      </c>
      <c r="B4" s="269" t="s">
        <v>24</v>
      </c>
      <c r="C4" s="270"/>
      <c r="D4" s="269" t="s">
        <v>25</v>
      </c>
      <c r="E4" s="271"/>
      <c r="F4" s="269" t="s">
        <v>162</v>
      </c>
      <c r="G4" s="272"/>
      <c r="H4" s="272"/>
      <c r="I4" s="270"/>
      <c r="J4" s="269" t="s">
        <v>26</v>
      </c>
      <c r="K4" s="273"/>
    </row>
    <row r="5" spans="1:12" ht="21.75" customHeight="1">
      <c r="A5" s="268"/>
      <c r="B5" s="195"/>
      <c r="C5" s="196" t="s">
        <v>8</v>
      </c>
      <c r="D5" s="197"/>
      <c r="E5" s="198" t="s">
        <v>8</v>
      </c>
      <c r="F5" s="274">
        <f>B5-D5</f>
        <v>0</v>
      </c>
      <c r="G5" s="275"/>
      <c r="H5" s="276"/>
      <c r="I5" s="196" t="s">
        <v>8</v>
      </c>
      <c r="J5" s="195">
        <f>D21</f>
        <v>0</v>
      </c>
      <c r="K5" s="199" t="s">
        <v>8</v>
      </c>
    </row>
    <row r="6" spans="1:12" ht="47.25" customHeight="1">
      <c r="A6" s="268"/>
      <c r="B6" s="277" t="s">
        <v>27</v>
      </c>
      <c r="C6" s="278"/>
      <c r="D6" s="277" t="s">
        <v>163</v>
      </c>
      <c r="E6" s="279"/>
      <c r="F6" s="277" t="s">
        <v>164</v>
      </c>
      <c r="G6" s="280"/>
      <c r="H6" s="280"/>
      <c r="I6" s="278"/>
      <c r="J6" s="277" t="s">
        <v>185</v>
      </c>
      <c r="K6" s="281"/>
    </row>
    <row r="7" spans="1:12" ht="21.75" customHeight="1" thickBot="1">
      <c r="A7" s="268"/>
      <c r="B7" s="200"/>
      <c r="C7" s="201" t="s">
        <v>9</v>
      </c>
      <c r="D7" s="202"/>
      <c r="E7" s="201" t="s">
        <v>9</v>
      </c>
      <c r="F7" s="282"/>
      <c r="G7" s="283"/>
      <c r="H7" s="284"/>
      <c r="I7" s="201" t="s">
        <v>9</v>
      </c>
      <c r="J7" s="200"/>
      <c r="K7" s="203" t="s">
        <v>10</v>
      </c>
    </row>
    <row r="8" spans="1:12" ht="15" customHeight="1" thickBot="1">
      <c r="A8" s="204"/>
      <c r="B8" s="205"/>
      <c r="C8" s="205"/>
      <c r="D8" s="205"/>
      <c r="E8" s="205"/>
      <c r="F8" s="206"/>
      <c r="G8" s="205"/>
      <c r="H8" s="205"/>
      <c r="I8" s="205"/>
      <c r="J8" s="206"/>
      <c r="K8" s="205"/>
      <c r="L8" s="207"/>
    </row>
    <row r="9" spans="1:12" ht="21.75" customHeight="1" thickBot="1">
      <c r="A9" s="285" t="s">
        <v>28</v>
      </c>
      <c r="B9" s="286"/>
      <c r="C9" s="286"/>
      <c r="D9" s="286"/>
      <c r="E9" s="286"/>
      <c r="F9" s="286"/>
      <c r="G9" s="286"/>
      <c r="H9" s="286"/>
      <c r="I9" s="286"/>
      <c r="J9" s="286"/>
      <c r="K9" s="287"/>
    </row>
    <row r="10" spans="1:12" ht="27" customHeight="1">
      <c r="A10" s="288" t="s">
        <v>11</v>
      </c>
      <c r="B10" s="289"/>
      <c r="C10" s="289"/>
      <c r="D10" s="289" t="s">
        <v>12</v>
      </c>
      <c r="E10" s="289"/>
      <c r="F10" s="290" t="s">
        <v>13</v>
      </c>
      <c r="G10" s="290"/>
      <c r="H10" s="290"/>
      <c r="I10" s="290"/>
      <c r="J10" s="290"/>
      <c r="K10" s="291"/>
    </row>
    <row r="11" spans="1:12" ht="18" customHeight="1">
      <c r="A11" s="292"/>
      <c r="B11" s="293"/>
      <c r="C11" s="294"/>
      <c r="D11" s="208"/>
      <c r="E11" s="209"/>
      <c r="F11" s="295"/>
      <c r="G11" s="296"/>
      <c r="H11" s="297"/>
      <c r="I11" s="298"/>
      <c r="J11" s="299"/>
      <c r="K11" s="300"/>
    </row>
    <row r="12" spans="1:12" ht="18" customHeight="1">
      <c r="A12" s="292"/>
      <c r="B12" s="293"/>
      <c r="C12" s="294"/>
      <c r="D12" s="210"/>
      <c r="E12" s="211"/>
      <c r="F12" s="295"/>
      <c r="G12" s="296"/>
      <c r="H12" s="297"/>
      <c r="I12" s="295"/>
      <c r="J12" s="296"/>
      <c r="K12" s="301"/>
    </row>
    <row r="13" spans="1:12" ht="18" customHeight="1">
      <c r="A13" s="302"/>
      <c r="B13" s="303"/>
      <c r="C13" s="304"/>
      <c r="D13" s="212"/>
      <c r="E13" s="213"/>
      <c r="F13" s="295"/>
      <c r="G13" s="296"/>
      <c r="H13" s="297"/>
      <c r="I13" s="295"/>
      <c r="J13" s="296"/>
      <c r="K13" s="301"/>
    </row>
    <row r="14" spans="1:12" ht="18" customHeight="1">
      <c r="A14" s="302"/>
      <c r="B14" s="303"/>
      <c r="C14" s="304"/>
      <c r="D14" s="212"/>
      <c r="E14" s="213"/>
      <c r="F14" s="295"/>
      <c r="G14" s="296"/>
      <c r="H14" s="297"/>
      <c r="I14" s="295"/>
      <c r="J14" s="296"/>
      <c r="K14" s="301"/>
    </row>
    <row r="15" spans="1:12" ht="18" customHeight="1">
      <c r="A15" s="302"/>
      <c r="B15" s="303"/>
      <c r="C15" s="304"/>
      <c r="D15" s="212"/>
      <c r="E15" s="213"/>
      <c r="F15" s="295"/>
      <c r="G15" s="296"/>
      <c r="H15" s="297"/>
      <c r="I15" s="295"/>
      <c r="J15" s="296"/>
      <c r="K15" s="301"/>
    </row>
    <row r="16" spans="1:12" ht="18" customHeight="1">
      <c r="A16" s="302"/>
      <c r="B16" s="303"/>
      <c r="C16" s="305"/>
      <c r="D16" s="212"/>
      <c r="E16" s="214"/>
      <c r="F16" s="295"/>
      <c r="G16" s="296"/>
      <c r="H16" s="297"/>
      <c r="I16" s="295"/>
      <c r="J16" s="296"/>
      <c r="K16" s="301"/>
    </row>
    <row r="17" spans="1:11" ht="18" customHeight="1">
      <c r="A17" s="302"/>
      <c r="B17" s="303"/>
      <c r="C17" s="305"/>
      <c r="D17" s="210"/>
      <c r="E17" s="215"/>
      <c r="F17" s="295"/>
      <c r="G17" s="296"/>
      <c r="H17" s="297"/>
      <c r="I17" s="295"/>
      <c r="J17" s="296"/>
      <c r="K17" s="301"/>
    </row>
    <row r="18" spans="1:11" ht="18" customHeight="1">
      <c r="A18" s="292" t="s">
        <v>30</v>
      </c>
      <c r="B18" s="293"/>
      <c r="C18" s="294"/>
      <c r="D18" s="210">
        <f>SUM(D12:D17)</f>
        <v>0</v>
      </c>
      <c r="E18" s="215"/>
      <c r="F18" s="295"/>
      <c r="G18" s="296"/>
      <c r="H18" s="297"/>
      <c r="I18" s="295"/>
      <c r="J18" s="296"/>
      <c r="K18" s="301"/>
    </row>
    <row r="19" spans="1:11" ht="18" customHeight="1">
      <c r="A19" s="292" t="s">
        <v>29</v>
      </c>
      <c r="B19" s="293"/>
      <c r="C19" s="294"/>
      <c r="D19" s="210">
        <f>ROUNDDOWN(D18*0.08,0)</f>
        <v>0</v>
      </c>
      <c r="E19" s="216"/>
      <c r="F19" s="312"/>
      <c r="G19" s="312"/>
      <c r="H19" s="312"/>
      <c r="I19" s="312"/>
      <c r="J19" s="312"/>
      <c r="K19" s="313"/>
    </row>
    <row r="20" spans="1:11" ht="18" customHeight="1" thickBot="1">
      <c r="A20" s="314"/>
      <c r="B20" s="315"/>
      <c r="C20" s="316"/>
      <c r="D20" s="217"/>
      <c r="E20" s="218"/>
      <c r="F20" s="317"/>
      <c r="G20" s="318"/>
      <c r="H20" s="318"/>
      <c r="I20" s="318"/>
      <c r="J20" s="318"/>
      <c r="K20" s="319"/>
    </row>
    <row r="21" spans="1:11" ht="19.5" customHeight="1" thickTop="1" thickBot="1">
      <c r="A21" s="306" t="s">
        <v>14</v>
      </c>
      <c r="B21" s="307"/>
      <c r="C21" s="308"/>
      <c r="D21" s="19">
        <f>D18+D19</f>
        <v>0</v>
      </c>
      <c r="E21" s="219"/>
      <c r="F21" s="309"/>
      <c r="G21" s="310"/>
      <c r="H21" s="310"/>
      <c r="I21" s="310"/>
      <c r="J21" s="310"/>
      <c r="K21" s="311"/>
    </row>
    <row r="22" spans="1:11" ht="19.5" customHeight="1">
      <c r="A22" s="220"/>
      <c r="B22" s="221"/>
      <c r="C22" s="221"/>
      <c r="D22" s="222"/>
      <c r="E22" s="222"/>
      <c r="F22" s="223"/>
      <c r="G22" s="223"/>
      <c r="H22" s="223"/>
      <c r="I22" s="223"/>
      <c r="J22" s="223"/>
      <c r="K22" s="223"/>
    </row>
    <row r="23" spans="1:11">
      <c r="A23" s="207"/>
      <c r="B23" s="207"/>
      <c r="C23" s="207"/>
      <c r="D23" s="207"/>
      <c r="E23" s="207"/>
      <c r="F23" s="207"/>
      <c r="G23" s="207"/>
      <c r="H23" s="207"/>
      <c r="I23" s="207"/>
      <c r="J23" s="207"/>
      <c r="K23" s="207"/>
    </row>
    <row r="24" spans="1:11">
      <c r="A24" s="207"/>
      <c r="B24" s="207"/>
      <c r="C24" s="207"/>
      <c r="D24" s="207"/>
      <c r="E24" s="207"/>
      <c r="F24" s="207"/>
      <c r="G24" s="207"/>
      <c r="H24" s="207"/>
      <c r="I24" s="207"/>
      <c r="J24" s="207"/>
      <c r="K24" s="207"/>
    </row>
    <row r="25" spans="1:11">
      <c r="A25" s="207"/>
      <c r="B25" s="207"/>
      <c r="C25" s="207"/>
      <c r="D25" s="207"/>
      <c r="E25" s="207"/>
      <c r="F25" s="207"/>
      <c r="G25" s="207"/>
      <c r="H25" s="207"/>
      <c r="I25" s="207"/>
      <c r="J25" s="207"/>
      <c r="K25" s="207"/>
    </row>
    <row r="26" spans="1:11">
      <c r="A26" s="207"/>
      <c r="B26" s="207"/>
      <c r="C26" s="207"/>
      <c r="D26" s="207"/>
      <c r="E26" s="207"/>
      <c r="F26" s="207"/>
      <c r="G26" s="207"/>
      <c r="H26" s="207"/>
      <c r="I26" s="207"/>
      <c r="J26" s="207"/>
      <c r="K26" s="207"/>
    </row>
    <row r="27" spans="1:11">
      <c r="A27" s="207"/>
      <c r="B27" s="207"/>
      <c r="C27" s="207"/>
      <c r="D27" s="207"/>
      <c r="E27" s="207"/>
      <c r="F27" s="207"/>
      <c r="G27" s="207"/>
      <c r="H27" s="207"/>
      <c r="I27" s="207"/>
      <c r="J27" s="207"/>
      <c r="K27" s="207"/>
    </row>
    <row r="28" spans="1:11">
      <c r="A28" s="207"/>
      <c r="B28" s="207"/>
      <c r="C28" s="207"/>
      <c r="D28" s="207"/>
      <c r="E28" s="207"/>
      <c r="F28" s="207"/>
      <c r="G28" s="207"/>
      <c r="H28" s="207"/>
      <c r="I28" s="207"/>
      <c r="J28" s="207"/>
      <c r="K28" s="207"/>
    </row>
    <row r="29" spans="1:11">
      <c r="A29" s="207"/>
      <c r="B29" s="207"/>
      <c r="C29" s="207"/>
      <c r="D29" s="207"/>
      <c r="E29" s="207"/>
      <c r="F29" s="207"/>
      <c r="G29" s="207"/>
      <c r="H29" s="207"/>
      <c r="I29" s="207"/>
      <c r="J29" s="207"/>
      <c r="K29" s="207"/>
    </row>
    <row r="30" spans="1:11">
      <c r="A30" s="207"/>
      <c r="B30" s="207"/>
      <c r="C30" s="207"/>
      <c r="D30" s="207"/>
      <c r="E30" s="207"/>
      <c r="F30" s="207"/>
      <c r="G30" s="207"/>
      <c r="H30" s="207"/>
      <c r="I30" s="207"/>
      <c r="J30" s="207"/>
      <c r="K30" s="207"/>
    </row>
    <row r="31" spans="1:11">
      <c r="A31" s="207"/>
      <c r="B31" s="207"/>
      <c r="C31" s="207"/>
      <c r="D31" s="207"/>
      <c r="E31" s="207"/>
      <c r="F31" s="207"/>
      <c r="G31" s="207"/>
      <c r="H31" s="207"/>
      <c r="I31" s="207"/>
      <c r="J31" s="207"/>
      <c r="K31" s="207"/>
    </row>
    <row r="32" spans="1:11">
      <c r="A32" s="207"/>
      <c r="B32" s="207"/>
      <c r="C32" s="207"/>
      <c r="D32" s="207"/>
      <c r="E32" s="207"/>
      <c r="F32" s="207"/>
      <c r="G32" s="207"/>
      <c r="H32" s="207"/>
      <c r="I32" s="207"/>
      <c r="J32" s="207"/>
      <c r="K32" s="207"/>
    </row>
    <row r="33" spans="1:11">
      <c r="A33" s="207"/>
      <c r="B33" s="207"/>
      <c r="C33" s="207"/>
      <c r="D33" s="207"/>
      <c r="E33" s="207"/>
      <c r="F33" s="207"/>
      <c r="G33" s="207"/>
      <c r="H33" s="207"/>
      <c r="I33" s="207"/>
      <c r="J33" s="207"/>
      <c r="K33" s="207"/>
    </row>
    <row r="34" spans="1:11">
      <c r="A34" s="207"/>
      <c r="B34" s="207"/>
      <c r="C34" s="207"/>
      <c r="D34" s="207"/>
      <c r="E34" s="207"/>
      <c r="F34" s="207"/>
      <c r="G34" s="207"/>
      <c r="H34" s="207"/>
      <c r="I34" s="207"/>
      <c r="J34" s="207"/>
      <c r="K34" s="207"/>
    </row>
    <row r="35" spans="1:11">
      <c r="A35" s="207"/>
      <c r="B35" s="207"/>
      <c r="C35" s="207"/>
      <c r="D35" s="207"/>
      <c r="E35" s="207"/>
      <c r="F35" s="207"/>
      <c r="G35" s="207"/>
      <c r="H35" s="207"/>
      <c r="I35" s="207"/>
      <c r="J35" s="207"/>
      <c r="K35" s="207"/>
    </row>
    <row r="36" spans="1:11">
      <c r="A36" s="207"/>
      <c r="B36" s="207"/>
      <c r="C36" s="207"/>
      <c r="D36" s="207"/>
      <c r="E36" s="207"/>
      <c r="F36" s="207"/>
      <c r="G36" s="207"/>
      <c r="H36" s="207"/>
      <c r="I36" s="207"/>
      <c r="J36" s="207"/>
      <c r="K36" s="207"/>
    </row>
    <row r="37" spans="1:11">
      <c r="A37" s="207"/>
      <c r="B37" s="207"/>
      <c r="C37" s="207"/>
      <c r="D37" s="207"/>
      <c r="E37" s="207"/>
      <c r="F37" s="207"/>
      <c r="G37" s="207"/>
      <c r="H37" s="207"/>
      <c r="I37" s="207"/>
      <c r="J37" s="207"/>
      <c r="K37" s="207"/>
    </row>
    <row r="38" spans="1:11">
      <c r="A38" s="207"/>
      <c r="B38" s="207"/>
      <c r="C38" s="207"/>
      <c r="D38" s="207"/>
      <c r="E38" s="207"/>
      <c r="F38" s="207"/>
      <c r="G38" s="207"/>
      <c r="H38" s="207"/>
      <c r="I38" s="207"/>
      <c r="J38" s="207"/>
      <c r="K38" s="207"/>
    </row>
    <row r="39" spans="1:11">
      <c r="A39" s="207"/>
      <c r="B39" s="207"/>
      <c r="C39" s="207"/>
      <c r="D39" s="207"/>
      <c r="E39" s="207"/>
      <c r="F39" s="207"/>
      <c r="G39" s="207"/>
      <c r="H39" s="207"/>
      <c r="I39" s="207"/>
      <c r="J39" s="207"/>
      <c r="K39" s="207"/>
    </row>
    <row r="40" spans="1:11">
      <c r="A40" s="207"/>
      <c r="B40" s="207"/>
      <c r="C40" s="207"/>
      <c r="D40" s="207"/>
      <c r="E40" s="207"/>
      <c r="F40" s="207"/>
      <c r="G40" s="207"/>
      <c r="H40" s="207"/>
      <c r="I40" s="207"/>
      <c r="J40" s="207"/>
      <c r="K40" s="207"/>
    </row>
    <row r="41" spans="1:11">
      <c r="A41" s="207"/>
      <c r="B41" s="207"/>
      <c r="C41" s="207"/>
      <c r="D41" s="207"/>
      <c r="E41" s="207"/>
      <c r="F41" s="207"/>
      <c r="G41" s="207"/>
      <c r="H41" s="207"/>
      <c r="I41" s="207"/>
      <c r="J41" s="207"/>
      <c r="K41" s="207"/>
    </row>
    <row r="42" spans="1:11">
      <c r="A42" s="207"/>
      <c r="B42" s="207"/>
      <c r="C42" s="207"/>
      <c r="D42" s="207"/>
      <c r="E42" s="207"/>
      <c r="F42" s="207"/>
      <c r="G42" s="207"/>
      <c r="H42" s="207"/>
      <c r="I42" s="207"/>
      <c r="J42" s="207"/>
      <c r="K42" s="207"/>
    </row>
    <row r="43" spans="1:11">
      <c r="A43" s="207"/>
      <c r="B43" s="207"/>
      <c r="C43" s="207"/>
      <c r="D43" s="207"/>
      <c r="E43" s="207"/>
      <c r="F43" s="207"/>
      <c r="G43" s="207"/>
      <c r="H43" s="207"/>
      <c r="I43" s="207"/>
      <c r="J43" s="207"/>
      <c r="K43" s="207"/>
    </row>
    <row r="44" spans="1:11">
      <c r="A44" s="207"/>
      <c r="B44" s="207"/>
      <c r="C44" s="207"/>
      <c r="D44" s="207"/>
      <c r="E44" s="207"/>
      <c r="F44" s="207"/>
      <c r="G44" s="207"/>
      <c r="H44" s="207"/>
      <c r="I44" s="207"/>
      <c r="J44" s="207"/>
      <c r="K44" s="207"/>
    </row>
    <row r="45" spans="1:11">
      <c r="A45" s="207"/>
      <c r="B45" s="207"/>
      <c r="C45" s="207"/>
      <c r="D45" s="207"/>
      <c r="E45" s="207"/>
      <c r="F45" s="207"/>
      <c r="G45" s="207"/>
      <c r="H45" s="207"/>
      <c r="I45" s="207"/>
      <c r="J45" s="207"/>
      <c r="K45" s="207"/>
    </row>
    <row r="46" spans="1:11">
      <c r="A46" s="207"/>
      <c r="B46" s="207"/>
      <c r="C46" s="207"/>
      <c r="D46" s="207"/>
      <c r="E46" s="207"/>
      <c r="F46" s="207"/>
      <c r="G46" s="207"/>
      <c r="H46" s="207"/>
      <c r="I46" s="207"/>
      <c r="J46" s="207"/>
      <c r="K46" s="207"/>
    </row>
    <row r="47" spans="1:11">
      <c r="A47" s="207"/>
      <c r="B47" s="207"/>
      <c r="C47" s="207"/>
      <c r="D47" s="207"/>
      <c r="E47" s="207"/>
      <c r="F47" s="207"/>
      <c r="G47" s="207"/>
      <c r="H47" s="207"/>
      <c r="I47" s="207"/>
      <c r="J47" s="207"/>
      <c r="K47" s="207"/>
    </row>
    <row r="48" spans="1:11">
      <c r="A48" s="207"/>
      <c r="B48" s="207"/>
      <c r="C48" s="207"/>
      <c r="D48" s="207"/>
      <c r="E48" s="207"/>
      <c r="F48" s="207"/>
      <c r="G48" s="207"/>
      <c r="H48" s="207"/>
      <c r="I48" s="207"/>
      <c r="J48" s="207"/>
      <c r="K48" s="207"/>
    </row>
    <row r="49" spans="1:11">
      <c r="A49" s="207"/>
      <c r="B49" s="207"/>
      <c r="C49" s="207"/>
      <c r="D49" s="207"/>
      <c r="E49" s="207"/>
      <c r="F49" s="207"/>
      <c r="G49" s="207"/>
      <c r="H49" s="207"/>
      <c r="I49" s="207"/>
      <c r="J49" s="207"/>
      <c r="K49" s="207"/>
    </row>
    <row r="50" spans="1:11">
      <c r="A50" s="207"/>
      <c r="B50" s="207"/>
      <c r="C50" s="207"/>
      <c r="D50" s="207"/>
      <c r="E50" s="207"/>
      <c r="F50" s="207"/>
      <c r="G50" s="207"/>
      <c r="H50" s="207"/>
      <c r="I50" s="207"/>
      <c r="J50" s="207"/>
      <c r="K50" s="207"/>
    </row>
    <row r="51" spans="1:11">
      <c r="A51" s="207"/>
      <c r="B51" s="207"/>
      <c r="C51" s="207"/>
      <c r="D51" s="207"/>
      <c r="E51" s="207"/>
      <c r="F51" s="207"/>
      <c r="G51" s="207"/>
      <c r="H51" s="207"/>
      <c r="I51" s="207"/>
      <c r="J51" s="207"/>
      <c r="K51" s="207"/>
    </row>
    <row r="52" spans="1:11">
      <c r="A52" s="207"/>
      <c r="B52" s="207"/>
      <c r="C52" s="207"/>
      <c r="D52" s="207"/>
      <c r="E52" s="207"/>
      <c r="F52" s="207"/>
      <c r="G52" s="207"/>
      <c r="H52" s="207"/>
      <c r="I52" s="207"/>
      <c r="J52" s="207"/>
      <c r="K52" s="207"/>
    </row>
    <row r="53" spans="1:11">
      <c r="A53" s="207"/>
      <c r="B53" s="207"/>
      <c r="C53" s="207"/>
      <c r="D53" s="207"/>
      <c r="E53" s="207"/>
      <c r="F53" s="207"/>
      <c r="G53" s="207"/>
      <c r="H53" s="207"/>
      <c r="I53" s="207"/>
      <c r="J53" s="207"/>
      <c r="K53" s="207"/>
    </row>
    <row r="54" spans="1:11">
      <c r="A54" s="207"/>
      <c r="B54" s="207"/>
      <c r="C54" s="207"/>
      <c r="D54" s="207"/>
      <c r="E54" s="207"/>
      <c r="F54" s="207"/>
      <c r="G54" s="207"/>
      <c r="H54" s="207"/>
      <c r="I54" s="207"/>
      <c r="J54" s="207"/>
      <c r="K54" s="207"/>
    </row>
  </sheetData>
  <mergeCells count="48">
    <mergeCell ref="A18:C18"/>
    <mergeCell ref="F18:H18"/>
    <mergeCell ref="I18:K18"/>
    <mergeCell ref="A21:C21"/>
    <mergeCell ref="F21:K21"/>
    <mergeCell ref="A19:C19"/>
    <mergeCell ref="F19:H19"/>
    <mergeCell ref="I19:K19"/>
    <mergeCell ref="A20:C20"/>
    <mergeCell ref="F20:H20"/>
    <mergeCell ref="I20:K20"/>
    <mergeCell ref="A17:C17"/>
    <mergeCell ref="F17:H17"/>
    <mergeCell ref="I17:K17"/>
    <mergeCell ref="A16:C16"/>
    <mergeCell ref="F16:H16"/>
    <mergeCell ref="I16:K16"/>
    <mergeCell ref="A14:C14"/>
    <mergeCell ref="F14:H14"/>
    <mergeCell ref="I14:K14"/>
    <mergeCell ref="A15:C15"/>
    <mergeCell ref="F15:H15"/>
    <mergeCell ref="I15:K15"/>
    <mergeCell ref="A12:C12"/>
    <mergeCell ref="F12:H12"/>
    <mergeCell ref="I12:K12"/>
    <mergeCell ref="A13:C13"/>
    <mergeCell ref="F13:H13"/>
    <mergeCell ref="I13:K13"/>
    <mergeCell ref="A9:K9"/>
    <mergeCell ref="A10:C10"/>
    <mergeCell ref="D10:E10"/>
    <mergeCell ref="F10:K10"/>
    <mergeCell ref="A11:C11"/>
    <mergeCell ref="F11:H11"/>
    <mergeCell ref="I11:K11"/>
    <mergeCell ref="A2:K2"/>
    <mergeCell ref="A4:A7"/>
    <mergeCell ref="B4:C4"/>
    <mergeCell ref="D4:E4"/>
    <mergeCell ref="F4:I4"/>
    <mergeCell ref="J4:K4"/>
    <mergeCell ref="F5:H5"/>
    <mergeCell ref="B6:C6"/>
    <mergeCell ref="D6:E6"/>
    <mergeCell ref="F6:I6"/>
    <mergeCell ref="J6:K6"/>
    <mergeCell ref="F7:H7"/>
  </mergeCells>
  <phoneticPr fontId="1"/>
  <pageMargins left="0.70866141732283472" right="0.51181102362204722" top="0.55118110236220474" bottom="0.55118110236220474"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6"/>
  <sheetViews>
    <sheetView showGridLines="0" view="pageBreakPreview" topLeftCell="A9" zoomScale="75" zoomScaleNormal="75" zoomScaleSheetLayoutView="75" workbookViewId="0">
      <selection activeCell="R23" sqref="R23"/>
    </sheetView>
  </sheetViews>
  <sheetFormatPr defaultRowHeight="13.5"/>
  <cols>
    <col min="1" max="1" width="10.375" style="22" customWidth="1"/>
    <col min="2" max="2" width="10.375" style="40" customWidth="1"/>
    <col min="3" max="3" width="9.875" style="22" customWidth="1"/>
    <col min="4" max="4" width="24.625" style="22" customWidth="1"/>
    <col min="5" max="5" width="8.625" style="31" customWidth="1"/>
    <col min="6" max="6" width="8.875" style="31" customWidth="1"/>
    <col min="7" max="7" width="9.5" style="22" customWidth="1"/>
    <col min="8" max="9" width="6" style="22" customWidth="1"/>
    <col min="10" max="10" width="14.375" style="22" customWidth="1"/>
    <col min="11" max="11" width="5.125" style="22" customWidth="1"/>
    <col min="12" max="12" width="6.25" style="22" customWidth="1"/>
    <col min="13" max="13" width="14" style="22" customWidth="1"/>
    <col min="14" max="14" width="14.875" style="31" customWidth="1"/>
    <col min="15" max="15" width="19.5" style="22" customWidth="1"/>
    <col min="16" max="16" width="1" style="22" customWidth="1"/>
    <col min="17" max="254" width="9" style="22"/>
    <col min="255" max="255" width="11" style="22" customWidth="1"/>
    <col min="256" max="259" width="9" style="22"/>
    <col min="260" max="260" width="11.875" style="22" customWidth="1"/>
    <col min="261" max="262" width="6.25" style="22" customWidth="1"/>
    <col min="263" max="263" width="13.375" style="22" customWidth="1"/>
    <col min="264" max="265" width="6" style="22" customWidth="1"/>
    <col min="266" max="266" width="13" style="22" customWidth="1"/>
    <col min="267" max="268" width="5.125" style="22" customWidth="1"/>
    <col min="269" max="269" width="10.625" style="22" customWidth="1"/>
    <col min="270" max="270" width="14.875" style="22" customWidth="1"/>
    <col min="271" max="271" width="19.25" style="22" customWidth="1"/>
    <col min="272" max="272" width="1" style="22" customWidth="1"/>
    <col min="273" max="510" width="9" style="22"/>
    <col min="511" max="511" width="11" style="22" customWidth="1"/>
    <col min="512" max="515" width="9" style="22"/>
    <col min="516" max="516" width="11.875" style="22" customWidth="1"/>
    <col min="517" max="518" width="6.25" style="22" customWidth="1"/>
    <col min="519" max="519" width="13.375" style="22" customWidth="1"/>
    <col min="520" max="521" width="6" style="22" customWidth="1"/>
    <col min="522" max="522" width="13" style="22" customWidth="1"/>
    <col min="523" max="524" width="5.125" style="22" customWidth="1"/>
    <col min="525" max="525" width="10.625" style="22" customWidth="1"/>
    <col min="526" max="526" width="14.875" style="22" customWidth="1"/>
    <col min="527" max="527" width="19.25" style="22" customWidth="1"/>
    <col min="528" max="528" width="1" style="22" customWidth="1"/>
    <col min="529" max="766" width="9" style="22"/>
    <col min="767" max="767" width="11" style="22" customWidth="1"/>
    <col min="768" max="771" width="9" style="22"/>
    <col min="772" max="772" width="11.875" style="22" customWidth="1"/>
    <col min="773" max="774" width="6.25" style="22" customWidth="1"/>
    <col min="775" max="775" width="13.375" style="22" customWidth="1"/>
    <col min="776" max="777" width="6" style="22" customWidth="1"/>
    <col min="778" max="778" width="13" style="22" customWidth="1"/>
    <col min="779" max="780" width="5.125" style="22" customWidth="1"/>
    <col min="781" max="781" width="10.625" style="22" customWidth="1"/>
    <col min="782" max="782" width="14.875" style="22" customWidth="1"/>
    <col min="783" max="783" width="19.25" style="22" customWidth="1"/>
    <col min="784" max="784" width="1" style="22" customWidth="1"/>
    <col min="785" max="1022" width="9" style="22"/>
    <col min="1023" max="1023" width="11" style="22" customWidth="1"/>
    <col min="1024" max="1027" width="9" style="22"/>
    <col min="1028" max="1028" width="11.875" style="22" customWidth="1"/>
    <col min="1029" max="1030" width="6.25" style="22" customWidth="1"/>
    <col min="1031" max="1031" width="13.375" style="22" customWidth="1"/>
    <col min="1032" max="1033" width="6" style="22" customWidth="1"/>
    <col min="1034" max="1034" width="13" style="22" customWidth="1"/>
    <col min="1035" max="1036" width="5.125" style="22" customWidth="1"/>
    <col min="1037" max="1037" width="10.625" style="22" customWidth="1"/>
    <col min="1038" max="1038" width="14.875" style="22" customWidth="1"/>
    <col min="1039" max="1039" width="19.25" style="22" customWidth="1"/>
    <col min="1040" max="1040" width="1" style="22" customWidth="1"/>
    <col min="1041" max="1278" width="9" style="22"/>
    <col min="1279" max="1279" width="11" style="22" customWidth="1"/>
    <col min="1280" max="1283" width="9" style="22"/>
    <col min="1284" max="1284" width="11.875" style="22" customWidth="1"/>
    <col min="1285" max="1286" width="6.25" style="22" customWidth="1"/>
    <col min="1287" max="1287" width="13.375" style="22" customWidth="1"/>
    <col min="1288" max="1289" width="6" style="22" customWidth="1"/>
    <col min="1290" max="1290" width="13" style="22" customWidth="1"/>
    <col min="1291" max="1292" width="5.125" style="22" customWidth="1"/>
    <col min="1293" max="1293" width="10.625" style="22" customWidth="1"/>
    <col min="1294" max="1294" width="14.875" style="22" customWidth="1"/>
    <col min="1295" max="1295" width="19.25" style="22" customWidth="1"/>
    <col min="1296" max="1296" width="1" style="22" customWidth="1"/>
    <col min="1297" max="1534" width="9" style="22"/>
    <col min="1535" max="1535" width="11" style="22" customWidth="1"/>
    <col min="1536" max="1539" width="9" style="22"/>
    <col min="1540" max="1540" width="11.875" style="22" customWidth="1"/>
    <col min="1541" max="1542" width="6.25" style="22" customWidth="1"/>
    <col min="1543" max="1543" width="13.375" style="22" customWidth="1"/>
    <col min="1544" max="1545" width="6" style="22" customWidth="1"/>
    <col min="1546" max="1546" width="13" style="22" customWidth="1"/>
    <col min="1547" max="1548" width="5.125" style="22" customWidth="1"/>
    <col min="1549" max="1549" width="10.625" style="22" customWidth="1"/>
    <col min="1550" max="1550" width="14.875" style="22" customWidth="1"/>
    <col min="1551" max="1551" width="19.25" style="22" customWidth="1"/>
    <col min="1552" max="1552" width="1" style="22" customWidth="1"/>
    <col min="1553" max="1790" width="9" style="22"/>
    <col min="1791" max="1791" width="11" style="22" customWidth="1"/>
    <col min="1792" max="1795" width="9" style="22"/>
    <col min="1796" max="1796" width="11.875" style="22" customWidth="1"/>
    <col min="1797" max="1798" width="6.25" style="22" customWidth="1"/>
    <col min="1799" max="1799" width="13.375" style="22" customWidth="1"/>
    <col min="1800" max="1801" width="6" style="22" customWidth="1"/>
    <col min="1802" max="1802" width="13" style="22" customWidth="1"/>
    <col min="1803" max="1804" width="5.125" style="22" customWidth="1"/>
    <col min="1805" max="1805" width="10.625" style="22" customWidth="1"/>
    <col min="1806" max="1806" width="14.875" style="22" customWidth="1"/>
    <col min="1807" max="1807" width="19.25" style="22" customWidth="1"/>
    <col min="1808" max="1808" width="1" style="22" customWidth="1"/>
    <col min="1809" max="2046" width="9" style="22"/>
    <col min="2047" max="2047" width="11" style="22" customWidth="1"/>
    <col min="2048" max="2051" width="9" style="22"/>
    <col min="2052" max="2052" width="11.875" style="22" customWidth="1"/>
    <col min="2053" max="2054" width="6.25" style="22" customWidth="1"/>
    <col min="2055" max="2055" width="13.375" style="22" customWidth="1"/>
    <col min="2056" max="2057" width="6" style="22" customWidth="1"/>
    <col min="2058" max="2058" width="13" style="22" customWidth="1"/>
    <col min="2059" max="2060" width="5.125" style="22" customWidth="1"/>
    <col min="2061" max="2061" width="10.625" style="22" customWidth="1"/>
    <col min="2062" max="2062" width="14.875" style="22" customWidth="1"/>
    <col min="2063" max="2063" width="19.25" style="22" customWidth="1"/>
    <col min="2064" max="2064" width="1" style="22" customWidth="1"/>
    <col min="2065" max="2302" width="9" style="22"/>
    <col min="2303" max="2303" width="11" style="22" customWidth="1"/>
    <col min="2304" max="2307" width="9" style="22"/>
    <col min="2308" max="2308" width="11.875" style="22" customWidth="1"/>
    <col min="2309" max="2310" width="6.25" style="22" customWidth="1"/>
    <col min="2311" max="2311" width="13.375" style="22" customWidth="1"/>
    <col min="2312" max="2313" width="6" style="22" customWidth="1"/>
    <col min="2314" max="2314" width="13" style="22" customWidth="1"/>
    <col min="2315" max="2316" width="5.125" style="22" customWidth="1"/>
    <col min="2317" max="2317" width="10.625" style="22" customWidth="1"/>
    <col min="2318" max="2318" width="14.875" style="22" customWidth="1"/>
    <col min="2319" max="2319" width="19.25" style="22" customWidth="1"/>
    <col min="2320" max="2320" width="1" style="22" customWidth="1"/>
    <col min="2321" max="2558" width="9" style="22"/>
    <col min="2559" max="2559" width="11" style="22" customWidth="1"/>
    <col min="2560" max="2563" width="9" style="22"/>
    <col min="2564" max="2564" width="11.875" style="22" customWidth="1"/>
    <col min="2565" max="2566" width="6.25" style="22" customWidth="1"/>
    <col min="2567" max="2567" width="13.375" style="22" customWidth="1"/>
    <col min="2568" max="2569" width="6" style="22" customWidth="1"/>
    <col min="2570" max="2570" width="13" style="22" customWidth="1"/>
    <col min="2571" max="2572" width="5.125" style="22" customWidth="1"/>
    <col min="2573" max="2573" width="10.625" style="22" customWidth="1"/>
    <col min="2574" max="2574" width="14.875" style="22" customWidth="1"/>
    <col min="2575" max="2575" width="19.25" style="22" customWidth="1"/>
    <col min="2576" max="2576" width="1" style="22" customWidth="1"/>
    <col min="2577" max="2814" width="9" style="22"/>
    <col min="2815" max="2815" width="11" style="22" customWidth="1"/>
    <col min="2816" max="2819" width="9" style="22"/>
    <col min="2820" max="2820" width="11.875" style="22" customWidth="1"/>
    <col min="2821" max="2822" width="6.25" style="22" customWidth="1"/>
    <col min="2823" max="2823" width="13.375" style="22" customWidth="1"/>
    <col min="2824" max="2825" width="6" style="22" customWidth="1"/>
    <col min="2826" max="2826" width="13" style="22" customWidth="1"/>
    <col min="2827" max="2828" width="5.125" style="22" customWidth="1"/>
    <col min="2829" max="2829" width="10.625" style="22" customWidth="1"/>
    <col min="2830" max="2830" width="14.875" style="22" customWidth="1"/>
    <col min="2831" max="2831" width="19.25" style="22" customWidth="1"/>
    <col min="2832" max="2832" width="1" style="22" customWidth="1"/>
    <col min="2833" max="3070" width="9" style="22"/>
    <col min="3071" max="3071" width="11" style="22" customWidth="1"/>
    <col min="3072" max="3075" width="9" style="22"/>
    <col min="3076" max="3076" width="11.875" style="22" customWidth="1"/>
    <col min="3077" max="3078" width="6.25" style="22" customWidth="1"/>
    <col min="3079" max="3079" width="13.375" style="22" customWidth="1"/>
    <col min="3080" max="3081" width="6" style="22" customWidth="1"/>
    <col min="3082" max="3082" width="13" style="22" customWidth="1"/>
    <col min="3083" max="3084" width="5.125" style="22" customWidth="1"/>
    <col min="3085" max="3085" width="10.625" style="22" customWidth="1"/>
    <col min="3086" max="3086" width="14.875" style="22" customWidth="1"/>
    <col min="3087" max="3087" width="19.25" style="22" customWidth="1"/>
    <col min="3088" max="3088" width="1" style="22" customWidth="1"/>
    <col min="3089" max="3326" width="9" style="22"/>
    <col min="3327" max="3327" width="11" style="22" customWidth="1"/>
    <col min="3328" max="3331" width="9" style="22"/>
    <col min="3332" max="3332" width="11.875" style="22" customWidth="1"/>
    <col min="3333" max="3334" width="6.25" style="22" customWidth="1"/>
    <col min="3335" max="3335" width="13.375" style="22" customWidth="1"/>
    <col min="3336" max="3337" width="6" style="22" customWidth="1"/>
    <col min="3338" max="3338" width="13" style="22" customWidth="1"/>
    <col min="3339" max="3340" width="5.125" style="22" customWidth="1"/>
    <col min="3341" max="3341" width="10.625" style="22" customWidth="1"/>
    <col min="3342" max="3342" width="14.875" style="22" customWidth="1"/>
    <col min="3343" max="3343" width="19.25" style="22" customWidth="1"/>
    <col min="3344" max="3344" width="1" style="22" customWidth="1"/>
    <col min="3345" max="3582" width="9" style="22"/>
    <col min="3583" max="3583" width="11" style="22" customWidth="1"/>
    <col min="3584" max="3587" width="9" style="22"/>
    <col min="3588" max="3588" width="11.875" style="22" customWidth="1"/>
    <col min="3589" max="3590" width="6.25" style="22" customWidth="1"/>
    <col min="3591" max="3591" width="13.375" style="22" customWidth="1"/>
    <col min="3592" max="3593" width="6" style="22" customWidth="1"/>
    <col min="3594" max="3594" width="13" style="22" customWidth="1"/>
    <col min="3595" max="3596" width="5.125" style="22" customWidth="1"/>
    <col min="3597" max="3597" width="10.625" style="22" customWidth="1"/>
    <col min="3598" max="3598" width="14.875" style="22" customWidth="1"/>
    <col min="3599" max="3599" width="19.25" style="22" customWidth="1"/>
    <col min="3600" max="3600" width="1" style="22" customWidth="1"/>
    <col min="3601" max="3838" width="9" style="22"/>
    <col min="3839" max="3839" width="11" style="22" customWidth="1"/>
    <col min="3840" max="3843" width="9" style="22"/>
    <col min="3844" max="3844" width="11.875" style="22" customWidth="1"/>
    <col min="3845" max="3846" width="6.25" style="22" customWidth="1"/>
    <col min="3847" max="3847" width="13.375" style="22" customWidth="1"/>
    <col min="3848" max="3849" width="6" style="22" customWidth="1"/>
    <col min="3850" max="3850" width="13" style="22" customWidth="1"/>
    <col min="3851" max="3852" width="5.125" style="22" customWidth="1"/>
    <col min="3853" max="3853" width="10.625" style="22" customWidth="1"/>
    <col min="3854" max="3854" width="14.875" style="22" customWidth="1"/>
    <col min="3855" max="3855" width="19.25" style="22" customWidth="1"/>
    <col min="3856" max="3856" width="1" style="22" customWidth="1"/>
    <col min="3857" max="4094" width="9" style="22"/>
    <col min="4095" max="4095" width="11" style="22" customWidth="1"/>
    <col min="4096" max="4099" width="9" style="22"/>
    <col min="4100" max="4100" width="11.875" style="22" customWidth="1"/>
    <col min="4101" max="4102" width="6.25" style="22" customWidth="1"/>
    <col min="4103" max="4103" width="13.375" style="22" customWidth="1"/>
    <col min="4104" max="4105" width="6" style="22" customWidth="1"/>
    <col min="4106" max="4106" width="13" style="22" customWidth="1"/>
    <col min="4107" max="4108" width="5.125" style="22" customWidth="1"/>
    <col min="4109" max="4109" width="10.625" style="22" customWidth="1"/>
    <col min="4110" max="4110" width="14.875" style="22" customWidth="1"/>
    <col min="4111" max="4111" width="19.25" style="22" customWidth="1"/>
    <col min="4112" max="4112" width="1" style="22" customWidth="1"/>
    <col min="4113" max="4350" width="9" style="22"/>
    <col min="4351" max="4351" width="11" style="22" customWidth="1"/>
    <col min="4352" max="4355" width="9" style="22"/>
    <col min="4356" max="4356" width="11.875" style="22" customWidth="1"/>
    <col min="4357" max="4358" width="6.25" style="22" customWidth="1"/>
    <col min="4359" max="4359" width="13.375" style="22" customWidth="1"/>
    <col min="4360" max="4361" width="6" style="22" customWidth="1"/>
    <col min="4362" max="4362" width="13" style="22" customWidth="1"/>
    <col min="4363" max="4364" width="5.125" style="22" customWidth="1"/>
    <col min="4365" max="4365" width="10.625" style="22" customWidth="1"/>
    <col min="4366" max="4366" width="14.875" style="22" customWidth="1"/>
    <col min="4367" max="4367" width="19.25" style="22" customWidth="1"/>
    <col min="4368" max="4368" width="1" style="22" customWidth="1"/>
    <col min="4369" max="4606" width="9" style="22"/>
    <col min="4607" max="4607" width="11" style="22" customWidth="1"/>
    <col min="4608" max="4611" width="9" style="22"/>
    <col min="4612" max="4612" width="11.875" style="22" customWidth="1"/>
    <col min="4613" max="4614" width="6.25" style="22" customWidth="1"/>
    <col min="4615" max="4615" width="13.375" style="22" customWidth="1"/>
    <col min="4616" max="4617" width="6" style="22" customWidth="1"/>
    <col min="4618" max="4618" width="13" style="22" customWidth="1"/>
    <col min="4619" max="4620" width="5.125" style="22" customWidth="1"/>
    <col min="4621" max="4621" width="10.625" style="22" customWidth="1"/>
    <col min="4622" max="4622" width="14.875" style="22" customWidth="1"/>
    <col min="4623" max="4623" width="19.25" style="22" customWidth="1"/>
    <col min="4624" max="4624" width="1" style="22" customWidth="1"/>
    <col min="4625" max="4862" width="9" style="22"/>
    <col min="4863" max="4863" width="11" style="22" customWidth="1"/>
    <col min="4864" max="4867" width="9" style="22"/>
    <col min="4868" max="4868" width="11.875" style="22" customWidth="1"/>
    <col min="4869" max="4870" width="6.25" style="22" customWidth="1"/>
    <col min="4871" max="4871" width="13.375" style="22" customWidth="1"/>
    <col min="4872" max="4873" width="6" style="22" customWidth="1"/>
    <col min="4874" max="4874" width="13" style="22" customWidth="1"/>
    <col min="4875" max="4876" width="5.125" style="22" customWidth="1"/>
    <col min="4877" max="4877" width="10.625" style="22" customWidth="1"/>
    <col min="4878" max="4878" width="14.875" style="22" customWidth="1"/>
    <col min="4879" max="4879" width="19.25" style="22" customWidth="1"/>
    <col min="4880" max="4880" width="1" style="22" customWidth="1"/>
    <col min="4881" max="5118" width="9" style="22"/>
    <col min="5119" max="5119" width="11" style="22" customWidth="1"/>
    <col min="5120" max="5123" width="9" style="22"/>
    <col min="5124" max="5124" width="11.875" style="22" customWidth="1"/>
    <col min="5125" max="5126" width="6.25" style="22" customWidth="1"/>
    <col min="5127" max="5127" width="13.375" style="22" customWidth="1"/>
    <col min="5128" max="5129" width="6" style="22" customWidth="1"/>
    <col min="5130" max="5130" width="13" style="22" customWidth="1"/>
    <col min="5131" max="5132" width="5.125" style="22" customWidth="1"/>
    <col min="5133" max="5133" width="10.625" style="22" customWidth="1"/>
    <col min="5134" max="5134" width="14.875" style="22" customWidth="1"/>
    <col min="5135" max="5135" width="19.25" style="22" customWidth="1"/>
    <col min="5136" max="5136" width="1" style="22" customWidth="1"/>
    <col min="5137" max="5374" width="9" style="22"/>
    <col min="5375" max="5375" width="11" style="22" customWidth="1"/>
    <col min="5376" max="5379" width="9" style="22"/>
    <col min="5380" max="5380" width="11.875" style="22" customWidth="1"/>
    <col min="5381" max="5382" width="6.25" style="22" customWidth="1"/>
    <col min="5383" max="5383" width="13.375" style="22" customWidth="1"/>
    <col min="5384" max="5385" width="6" style="22" customWidth="1"/>
    <col min="5386" max="5386" width="13" style="22" customWidth="1"/>
    <col min="5387" max="5388" width="5.125" style="22" customWidth="1"/>
    <col min="5389" max="5389" width="10.625" style="22" customWidth="1"/>
    <col min="5390" max="5390" width="14.875" style="22" customWidth="1"/>
    <col min="5391" max="5391" width="19.25" style="22" customWidth="1"/>
    <col min="5392" max="5392" width="1" style="22" customWidth="1"/>
    <col min="5393" max="5630" width="9" style="22"/>
    <col min="5631" max="5631" width="11" style="22" customWidth="1"/>
    <col min="5632" max="5635" width="9" style="22"/>
    <col min="5636" max="5636" width="11.875" style="22" customWidth="1"/>
    <col min="5637" max="5638" width="6.25" style="22" customWidth="1"/>
    <col min="5639" max="5639" width="13.375" style="22" customWidth="1"/>
    <col min="5640" max="5641" width="6" style="22" customWidth="1"/>
    <col min="5642" max="5642" width="13" style="22" customWidth="1"/>
    <col min="5643" max="5644" width="5.125" style="22" customWidth="1"/>
    <col min="5645" max="5645" width="10.625" style="22" customWidth="1"/>
    <col min="5646" max="5646" width="14.875" style="22" customWidth="1"/>
    <col min="5647" max="5647" width="19.25" style="22" customWidth="1"/>
    <col min="5648" max="5648" width="1" style="22" customWidth="1"/>
    <col min="5649" max="5886" width="9" style="22"/>
    <col min="5887" max="5887" width="11" style="22" customWidth="1"/>
    <col min="5888" max="5891" width="9" style="22"/>
    <col min="5892" max="5892" width="11.875" style="22" customWidth="1"/>
    <col min="5893" max="5894" width="6.25" style="22" customWidth="1"/>
    <col min="5895" max="5895" width="13.375" style="22" customWidth="1"/>
    <col min="5896" max="5897" width="6" style="22" customWidth="1"/>
    <col min="5898" max="5898" width="13" style="22" customWidth="1"/>
    <col min="5899" max="5900" width="5.125" style="22" customWidth="1"/>
    <col min="5901" max="5901" width="10.625" style="22" customWidth="1"/>
    <col min="5902" max="5902" width="14.875" style="22" customWidth="1"/>
    <col min="5903" max="5903" width="19.25" style="22" customWidth="1"/>
    <col min="5904" max="5904" width="1" style="22" customWidth="1"/>
    <col min="5905" max="6142" width="9" style="22"/>
    <col min="6143" max="6143" width="11" style="22" customWidth="1"/>
    <col min="6144" max="6147" width="9" style="22"/>
    <col min="6148" max="6148" width="11.875" style="22" customWidth="1"/>
    <col min="6149" max="6150" width="6.25" style="22" customWidth="1"/>
    <col min="6151" max="6151" width="13.375" style="22" customWidth="1"/>
    <col min="6152" max="6153" width="6" style="22" customWidth="1"/>
    <col min="6154" max="6154" width="13" style="22" customWidth="1"/>
    <col min="6155" max="6156" width="5.125" style="22" customWidth="1"/>
    <col min="6157" max="6157" width="10.625" style="22" customWidth="1"/>
    <col min="6158" max="6158" width="14.875" style="22" customWidth="1"/>
    <col min="6159" max="6159" width="19.25" style="22" customWidth="1"/>
    <col min="6160" max="6160" width="1" style="22" customWidth="1"/>
    <col min="6161" max="6398" width="9" style="22"/>
    <col min="6399" max="6399" width="11" style="22" customWidth="1"/>
    <col min="6400" max="6403" width="9" style="22"/>
    <col min="6404" max="6404" width="11.875" style="22" customWidth="1"/>
    <col min="6405" max="6406" width="6.25" style="22" customWidth="1"/>
    <col min="6407" max="6407" width="13.375" style="22" customWidth="1"/>
    <col min="6408" max="6409" width="6" style="22" customWidth="1"/>
    <col min="6410" max="6410" width="13" style="22" customWidth="1"/>
    <col min="6411" max="6412" width="5.125" style="22" customWidth="1"/>
    <col min="6413" max="6413" width="10.625" style="22" customWidth="1"/>
    <col min="6414" max="6414" width="14.875" style="22" customWidth="1"/>
    <col min="6415" max="6415" width="19.25" style="22" customWidth="1"/>
    <col min="6416" max="6416" width="1" style="22" customWidth="1"/>
    <col min="6417" max="6654" width="9" style="22"/>
    <col min="6655" max="6655" width="11" style="22" customWidth="1"/>
    <col min="6656" max="6659" width="9" style="22"/>
    <col min="6660" max="6660" width="11.875" style="22" customWidth="1"/>
    <col min="6661" max="6662" width="6.25" style="22" customWidth="1"/>
    <col min="6663" max="6663" width="13.375" style="22" customWidth="1"/>
    <col min="6664" max="6665" width="6" style="22" customWidth="1"/>
    <col min="6666" max="6666" width="13" style="22" customWidth="1"/>
    <col min="6667" max="6668" width="5.125" style="22" customWidth="1"/>
    <col min="6669" max="6669" width="10.625" style="22" customWidth="1"/>
    <col min="6670" max="6670" width="14.875" style="22" customWidth="1"/>
    <col min="6671" max="6671" width="19.25" style="22" customWidth="1"/>
    <col min="6672" max="6672" width="1" style="22" customWidth="1"/>
    <col min="6673" max="6910" width="9" style="22"/>
    <col min="6911" max="6911" width="11" style="22" customWidth="1"/>
    <col min="6912" max="6915" width="9" style="22"/>
    <col min="6916" max="6916" width="11.875" style="22" customWidth="1"/>
    <col min="6917" max="6918" width="6.25" style="22" customWidth="1"/>
    <col min="6919" max="6919" width="13.375" style="22" customWidth="1"/>
    <col min="6920" max="6921" width="6" style="22" customWidth="1"/>
    <col min="6922" max="6922" width="13" style="22" customWidth="1"/>
    <col min="6923" max="6924" width="5.125" style="22" customWidth="1"/>
    <col min="6925" max="6925" width="10.625" style="22" customWidth="1"/>
    <col min="6926" max="6926" width="14.875" style="22" customWidth="1"/>
    <col min="6927" max="6927" width="19.25" style="22" customWidth="1"/>
    <col min="6928" max="6928" width="1" style="22" customWidth="1"/>
    <col min="6929" max="7166" width="9" style="22"/>
    <col min="7167" max="7167" width="11" style="22" customWidth="1"/>
    <col min="7168" max="7171" width="9" style="22"/>
    <col min="7172" max="7172" width="11.875" style="22" customWidth="1"/>
    <col min="7173" max="7174" width="6.25" style="22" customWidth="1"/>
    <col min="7175" max="7175" width="13.375" style="22" customWidth="1"/>
    <col min="7176" max="7177" width="6" style="22" customWidth="1"/>
    <col min="7178" max="7178" width="13" style="22" customWidth="1"/>
    <col min="7179" max="7180" width="5.125" style="22" customWidth="1"/>
    <col min="7181" max="7181" width="10.625" style="22" customWidth="1"/>
    <col min="7182" max="7182" width="14.875" style="22" customWidth="1"/>
    <col min="7183" max="7183" width="19.25" style="22" customWidth="1"/>
    <col min="7184" max="7184" width="1" style="22" customWidth="1"/>
    <col min="7185" max="7422" width="9" style="22"/>
    <col min="7423" max="7423" width="11" style="22" customWidth="1"/>
    <col min="7424" max="7427" width="9" style="22"/>
    <col min="7428" max="7428" width="11.875" style="22" customWidth="1"/>
    <col min="7429" max="7430" width="6.25" style="22" customWidth="1"/>
    <col min="7431" max="7431" width="13.375" style="22" customWidth="1"/>
    <col min="7432" max="7433" width="6" style="22" customWidth="1"/>
    <col min="7434" max="7434" width="13" style="22" customWidth="1"/>
    <col min="7435" max="7436" width="5.125" style="22" customWidth="1"/>
    <col min="7437" max="7437" width="10.625" style="22" customWidth="1"/>
    <col min="7438" max="7438" width="14.875" style="22" customWidth="1"/>
    <col min="7439" max="7439" width="19.25" style="22" customWidth="1"/>
    <col min="7440" max="7440" width="1" style="22" customWidth="1"/>
    <col min="7441" max="7678" width="9" style="22"/>
    <col min="7679" max="7679" width="11" style="22" customWidth="1"/>
    <col min="7680" max="7683" width="9" style="22"/>
    <col min="7684" max="7684" width="11.875" style="22" customWidth="1"/>
    <col min="7685" max="7686" width="6.25" style="22" customWidth="1"/>
    <col min="7687" max="7687" width="13.375" style="22" customWidth="1"/>
    <col min="7688" max="7689" width="6" style="22" customWidth="1"/>
    <col min="7690" max="7690" width="13" style="22" customWidth="1"/>
    <col min="7691" max="7692" width="5.125" style="22" customWidth="1"/>
    <col min="7693" max="7693" width="10.625" style="22" customWidth="1"/>
    <col min="7694" max="7694" width="14.875" style="22" customWidth="1"/>
    <col min="7695" max="7695" width="19.25" style="22" customWidth="1"/>
    <col min="7696" max="7696" width="1" style="22" customWidth="1"/>
    <col min="7697" max="7934" width="9" style="22"/>
    <col min="7935" max="7935" width="11" style="22" customWidth="1"/>
    <col min="7936" max="7939" width="9" style="22"/>
    <col min="7940" max="7940" width="11.875" style="22" customWidth="1"/>
    <col min="7941" max="7942" width="6.25" style="22" customWidth="1"/>
    <col min="7943" max="7943" width="13.375" style="22" customWidth="1"/>
    <col min="7944" max="7945" width="6" style="22" customWidth="1"/>
    <col min="7946" max="7946" width="13" style="22" customWidth="1"/>
    <col min="7947" max="7948" width="5.125" style="22" customWidth="1"/>
    <col min="7949" max="7949" width="10.625" style="22" customWidth="1"/>
    <col min="7950" max="7950" width="14.875" style="22" customWidth="1"/>
    <col min="7951" max="7951" width="19.25" style="22" customWidth="1"/>
    <col min="7952" max="7952" width="1" style="22" customWidth="1"/>
    <col min="7953" max="8190" width="9" style="22"/>
    <col min="8191" max="8191" width="11" style="22" customWidth="1"/>
    <col min="8192" max="8195" width="9" style="22"/>
    <col min="8196" max="8196" width="11.875" style="22" customWidth="1"/>
    <col min="8197" max="8198" width="6.25" style="22" customWidth="1"/>
    <col min="8199" max="8199" width="13.375" style="22" customWidth="1"/>
    <col min="8200" max="8201" width="6" style="22" customWidth="1"/>
    <col min="8202" max="8202" width="13" style="22" customWidth="1"/>
    <col min="8203" max="8204" width="5.125" style="22" customWidth="1"/>
    <col min="8205" max="8205" width="10.625" style="22" customWidth="1"/>
    <col min="8206" max="8206" width="14.875" style="22" customWidth="1"/>
    <col min="8207" max="8207" width="19.25" style="22" customWidth="1"/>
    <col min="8208" max="8208" width="1" style="22" customWidth="1"/>
    <col min="8209" max="8446" width="9" style="22"/>
    <col min="8447" max="8447" width="11" style="22" customWidth="1"/>
    <col min="8448" max="8451" width="9" style="22"/>
    <col min="8452" max="8452" width="11.875" style="22" customWidth="1"/>
    <col min="8453" max="8454" width="6.25" style="22" customWidth="1"/>
    <col min="8455" max="8455" width="13.375" style="22" customWidth="1"/>
    <col min="8456" max="8457" width="6" style="22" customWidth="1"/>
    <col min="8458" max="8458" width="13" style="22" customWidth="1"/>
    <col min="8459" max="8460" width="5.125" style="22" customWidth="1"/>
    <col min="8461" max="8461" width="10.625" style="22" customWidth="1"/>
    <col min="8462" max="8462" width="14.875" style="22" customWidth="1"/>
    <col min="8463" max="8463" width="19.25" style="22" customWidth="1"/>
    <col min="8464" max="8464" width="1" style="22" customWidth="1"/>
    <col min="8465" max="8702" width="9" style="22"/>
    <col min="8703" max="8703" width="11" style="22" customWidth="1"/>
    <col min="8704" max="8707" width="9" style="22"/>
    <col min="8708" max="8708" width="11.875" style="22" customWidth="1"/>
    <col min="8709" max="8710" width="6.25" style="22" customWidth="1"/>
    <col min="8711" max="8711" width="13.375" style="22" customWidth="1"/>
    <col min="8712" max="8713" width="6" style="22" customWidth="1"/>
    <col min="8714" max="8714" width="13" style="22" customWidth="1"/>
    <col min="8715" max="8716" width="5.125" style="22" customWidth="1"/>
    <col min="8717" max="8717" width="10.625" style="22" customWidth="1"/>
    <col min="8718" max="8718" width="14.875" style="22" customWidth="1"/>
    <col min="8719" max="8719" width="19.25" style="22" customWidth="1"/>
    <col min="8720" max="8720" width="1" style="22" customWidth="1"/>
    <col min="8721" max="8958" width="9" style="22"/>
    <col min="8959" max="8959" width="11" style="22" customWidth="1"/>
    <col min="8960" max="8963" width="9" style="22"/>
    <col min="8964" max="8964" width="11.875" style="22" customWidth="1"/>
    <col min="8965" max="8966" width="6.25" style="22" customWidth="1"/>
    <col min="8967" max="8967" width="13.375" style="22" customWidth="1"/>
    <col min="8968" max="8969" width="6" style="22" customWidth="1"/>
    <col min="8970" max="8970" width="13" style="22" customWidth="1"/>
    <col min="8971" max="8972" width="5.125" style="22" customWidth="1"/>
    <col min="8973" max="8973" width="10.625" style="22" customWidth="1"/>
    <col min="8974" max="8974" width="14.875" style="22" customWidth="1"/>
    <col min="8975" max="8975" width="19.25" style="22" customWidth="1"/>
    <col min="8976" max="8976" width="1" style="22" customWidth="1"/>
    <col min="8977" max="9214" width="9" style="22"/>
    <col min="9215" max="9215" width="11" style="22" customWidth="1"/>
    <col min="9216" max="9219" width="9" style="22"/>
    <col min="9220" max="9220" width="11.875" style="22" customWidth="1"/>
    <col min="9221" max="9222" width="6.25" style="22" customWidth="1"/>
    <col min="9223" max="9223" width="13.375" style="22" customWidth="1"/>
    <col min="9224" max="9225" width="6" style="22" customWidth="1"/>
    <col min="9226" max="9226" width="13" style="22" customWidth="1"/>
    <col min="9227" max="9228" width="5.125" style="22" customWidth="1"/>
    <col min="9229" max="9229" width="10.625" style="22" customWidth="1"/>
    <col min="9230" max="9230" width="14.875" style="22" customWidth="1"/>
    <col min="9231" max="9231" width="19.25" style="22" customWidth="1"/>
    <col min="9232" max="9232" width="1" style="22" customWidth="1"/>
    <col min="9233" max="9470" width="9" style="22"/>
    <col min="9471" max="9471" width="11" style="22" customWidth="1"/>
    <col min="9472" max="9475" width="9" style="22"/>
    <col min="9476" max="9476" width="11.875" style="22" customWidth="1"/>
    <col min="9477" max="9478" width="6.25" style="22" customWidth="1"/>
    <col min="9479" max="9479" width="13.375" style="22" customWidth="1"/>
    <col min="9480" max="9481" width="6" style="22" customWidth="1"/>
    <col min="9482" max="9482" width="13" style="22" customWidth="1"/>
    <col min="9483" max="9484" width="5.125" style="22" customWidth="1"/>
    <col min="9485" max="9485" width="10.625" style="22" customWidth="1"/>
    <col min="9486" max="9486" width="14.875" style="22" customWidth="1"/>
    <col min="9487" max="9487" width="19.25" style="22" customWidth="1"/>
    <col min="9488" max="9488" width="1" style="22" customWidth="1"/>
    <col min="9489" max="9726" width="9" style="22"/>
    <col min="9727" max="9727" width="11" style="22" customWidth="1"/>
    <col min="9728" max="9731" width="9" style="22"/>
    <col min="9732" max="9732" width="11.875" style="22" customWidth="1"/>
    <col min="9733" max="9734" width="6.25" style="22" customWidth="1"/>
    <col min="9735" max="9735" width="13.375" style="22" customWidth="1"/>
    <col min="9736" max="9737" width="6" style="22" customWidth="1"/>
    <col min="9738" max="9738" width="13" style="22" customWidth="1"/>
    <col min="9739" max="9740" width="5.125" style="22" customWidth="1"/>
    <col min="9741" max="9741" width="10.625" style="22" customWidth="1"/>
    <col min="9742" max="9742" width="14.875" style="22" customWidth="1"/>
    <col min="9743" max="9743" width="19.25" style="22" customWidth="1"/>
    <col min="9744" max="9744" width="1" style="22" customWidth="1"/>
    <col min="9745" max="9982" width="9" style="22"/>
    <col min="9983" max="9983" width="11" style="22" customWidth="1"/>
    <col min="9984" max="9987" width="9" style="22"/>
    <col min="9988" max="9988" width="11.875" style="22" customWidth="1"/>
    <col min="9989" max="9990" width="6.25" style="22" customWidth="1"/>
    <col min="9991" max="9991" width="13.375" style="22" customWidth="1"/>
    <col min="9992" max="9993" width="6" style="22" customWidth="1"/>
    <col min="9994" max="9994" width="13" style="22" customWidth="1"/>
    <col min="9995" max="9996" width="5.125" style="22" customWidth="1"/>
    <col min="9997" max="9997" width="10.625" style="22" customWidth="1"/>
    <col min="9998" max="9998" width="14.875" style="22" customWidth="1"/>
    <col min="9999" max="9999" width="19.25" style="22" customWidth="1"/>
    <col min="10000" max="10000" width="1" style="22" customWidth="1"/>
    <col min="10001" max="10238" width="9" style="22"/>
    <col min="10239" max="10239" width="11" style="22" customWidth="1"/>
    <col min="10240" max="10243" width="9" style="22"/>
    <col min="10244" max="10244" width="11.875" style="22" customWidth="1"/>
    <col min="10245" max="10246" width="6.25" style="22" customWidth="1"/>
    <col min="10247" max="10247" width="13.375" style="22" customWidth="1"/>
    <col min="10248" max="10249" width="6" style="22" customWidth="1"/>
    <col min="10250" max="10250" width="13" style="22" customWidth="1"/>
    <col min="10251" max="10252" width="5.125" style="22" customWidth="1"/>
    <col min="10253" max="10253" width="10.625" style="22" customWidth="1"/>
    <col min="10254" max="10254" width="14.875" style="22" customWidth="1"/>
    <col min="10255" max="10255" width="19.25" style="22" customWidth="1"/>
    <col min="10256" max="10256" width="1" style="22" customWidth="1"/>
    <col min="10257" max="10494" width="9" style="22"/>
    <col min="10495" max="10495" width="11" style="22" customWidth="1"/>
    <col min="10496" max="10499" width="9" style="22"/>
    <col min="10500" max="10500" width="11.875" style="22" customWidth="1"/>
    <col min="10501" max="10502" width="6.25" style="22" customWidth="1"/>
    <col min="10503" max="10503" width="13.375" style="22" customWidth="1"/>
    <col min="10504" max="10505" width="6" style="22" customWidth="1"/>
    <col min="10506" max="10506" width="13" style="22" customWidth="1"/>
    <col min="10507" max="10508" width="5.125" style="22" customWidth="1"/>
    <col min="10509" max="10509" width="10.625" style="22" customWidth="1"/>
    <col min="10510" max="10510" width="14.875" style="22" customWidth="1"/>
    <col min="10511" max="10511" width="19.25" style="22" customWidth="1"/>
    <col min="10512" max="10512" width="1" style="22" customWidth="1"/>
    <col min="10513" max="10750" width="9" style="22"/>
    <col min="10751" max="10751" width="11" style="22" customWidth="1"/>
    <col min="10752" max="10755" width="9" style="22"/>
    <col min="10756" max="10756" width="11.875" style="22" customWidth="1"/>
    <col min="10757" max="10758" width="6.25" style="22" customWidth="1"/>
    <col min="10759" max="10759" width="13.375" style="22" customWidth="1"/>
    <col min="10760" max="10761" width="6" style="22" customWidth="1"/>
    <col min="10762" max="10762" width="13" style="22" customWidth="1"/>
    <col min="10763" max="10764" width="5.125" style="22" customWidth="1"/>
    <col min="10765" max="10765" width="10.625" style="22" customWidth="1"/>
    <col min="10766" max="10766" width="14.875" style="22" customWidth="1"/>
    <col min="10767" max="10767" width="19.25" style="22" customWidth="1"/>
    <col min="10768" max="10768" width="1" style="22" customWidth="1"/>
    <col min="10769" max="11006" width="9" style="22"/>
    <col min="11007" max="11007" width="11" style="22" customWidth="1"/>
    <col min="11008" max="11011" width="9" style="22"/>
    <col min="11012" max="11012" width="11.875" style="22" customWidth="1"/>
    <col min="11013" max="11014" width="6.25" style="22" customWidth="1"/>
    <col min="11015" max="11015" width="13.375" style="22" customWidth="1"/>
    <col min="11016" max="11017" width="6" style="22" customWidth="1"/>
    <col min="11018" max="11018" width="13" style="22" customWidth="1"/>
    <col min="11019" max="11020" width="5.125" style="22" customWidth="1"/>
    <col min="11021" max="11021" width="10.625" style="22" customWidth="1"/>
    <col min="11022" max="11022" width="14.875" style="22" customWidth="1"/>
    <col min="11023" max="11023" width="19.25" style="22" customWidth="1"/>
    <col min="11024" max="11024" width="1" style="22" customWidth="1"/>
    <col min="11025" max="11262" width="9" style="22"/>
    <col min="11263" max="11263" width="11" style="22" customWidth="1"/>
    <col min="11264" max="11267" width="9" style="22"/>
    <col min="11268" max="11268" width="11.875" style="22" customWidth="1"/>
    <col min="11269" max="11270" width="6.25" style="22" customWidth="1"/>
    <col min="11271" max="11271" width="13.375" style="22" customWidth="1"/>
    <col min="11272" max="11273" width="6" style="22" customWidth="1"/>
    <col min="11274" max="11274" width="13" style="22" customWidth="1"/>
    <col min="11275" max="11276" width="5.125" style="22" customWidth="1"/>
    <col min="11277" max="11277" width="10.625" style="22" customWidth="1"/>
    <col min="11278" max="11278" width="14.875" style="22" customWidth="1"/>
    <col min="11279" max="11279" width="19.25" style="22" customWidth="1"/>
    <col min="11280" max="11280" width="1" style="22" customWidth="1"/>
    <col min="11281" max="11518" width="9" style="22"/>
    <col min="11519" max="11519" width="11" style="22" customWidth="1"/>
    <col min="11520" max="11523" width="9" style="22"/>
    <col min="11524" max="11524" width="11.875" style="22" customWidth="1"/>
    <col min="11525" max="11526" width="6.25" style="22" customWidth="1"/>
    <col min="11527" max="11527" width="13.375" style="22" customWidth="1"/>
    <col min="11528" max="11529" width="6" style="22" customWidth="1"/>
    <col min="11530" max="11530" width="13" style="22" customWidth="1"/>
    <col min="11531" max="11532" width="5.125" style="22" customWidth="1"/>
    <col min="11533" max="11533" width="10.625" style="22" customWidth="1"/>
    <col min="11534" max="11534" width="14.875" style="22" customWidth="1"/>
    <col min="11535" max="11535" width="19.25" style="22" customWidth="1"/>
    <col min="11536" max="11536" width="1" style="22" customWidth="1"/>
    <col min="11537" max="11774" width="9" style="22"/>
    <col min="11775" max="11775" width="11" style="22" customWidth="1"/>
    <col min="11776" max="11779" width="9" style="22"/>
    <col min="11780" max="11780" width="11.875" style="22" customWidth="1"/>
    <col min="11781" max="11782" width="6.25" style="22" customWidth="1"/>
    <col min="11783" max="11783" width="13.375" style="22" customWidth="1"/>
    <col min="11784" max="11785" width="6" style="22" customWidth="1"/>
    <col min="11786" max="11786" width="13" style="22" customWidth="1"/>
    <col min="11787" max="11788" width="5.125" style="22" customWidth="1"/>
    <col min="11789" max="11789" width="10.625" style="22" customWidth="1"/>
    <col min="11790" max="11790" width="14.875" style="22" customWidth="1"/>
    <col min="11791" max="11791" width="19.25" style="22" customWidth="1"/>
    <col min="11792" max="11792" width="1" style="22" customWidth="1"/>
    <col min="11793" max="12030" width="9" style="22"/>
    <col min="12031" max="12031" width="11" style="22" customWidth="1"/>
    <col min="12032" max="12035" width="9" style="22"/>
    <col min="12036" max="12036" width="11.875" style="22" customWidth="1"/>
    <col min="12037" max="12038" width="6.25" style="22" customWidth="1"/>
    <col min="12039" max="12039" width="13.375" style="22" customWidth="1"/>
    <col min="12040" max="12041" width="6" style="22" customWidth="1"/>
    <col min="12042" max="12042" width="13" style="22" customWidth="1"/>
    <col min="12043" max="12044" width="5.125" style="22" customWidth="1"/>
    <col min="12045" max="12045" width="10.625" style="22" customWidth="1"/>
    <col min="12046" max="12046" width="14.875" style="22" customWidth="1"/>
    <col min="12047" max="12047" width="19.25" style="22" customWidth="1"/>
    <col min="12048" max="12048" width="1" style="22" customWidth="1"/>
    <col min="12049" max="12286" width="9" style="22"/>
    <col min="12287" max="12287" width="11" style="22" customWidth="1"/>
    <col min="12288" max="12291" width="9" style="22"/>
    <col min="12292" max="12292" width="11.875" style="22" customWidth="1"/>
    <col min="12293" max="12294" width="6.25" style="22" customWidth="1"/>
    <col min="12295" max="12295" width="13.375" style="22" customWidth="1"/>
    <col min="12296" max="12297" width="6" style="22" customWidth="1"/>
    <col min="12298" max="12298" width="13" style="22" customWidth="1"/>
    <col min="12299" max="12300" width="5.125" style="22" customWidth="1"/>
    <col min="12301" max="12301" width="10.625" style="22" customWidth="1"/>
    <col min="12302" max="12302" width="14.875" style="22" customWidth="1"/>
    <col min="12303" max="12303" width="19.25" style="22" customWidth="1"/>
    <col min="12304" max="12304" width="1" style="22" customWidth="1"/>
    <col min="12305" max="12542" width="9" style="22"/>
    <col min="12543" max="12543" width="11" style="22" customWidth="1"/>
    <col min="12544" max="12547" width="9" style="22"/>
    <col min="12548" max="12548" width="11.875" style="22" customWidth="1"/>
    <col min="12549" max="12550" width="6.25" style="22" customWidth="1"/>
    <col min="12551" max="12551" width="13.375" style="22" customWidth="1"/>
    <col min="12552" max="12553" width="6" style="22" customWidth="1"/>
    <col min="12554" max="12554" width="13" style="22" customWidth="1"/>
    <col min="12555" max="12556" width="5.125" style="22" customWidth="1"/>
    <col min="12557" max="12557" width="10.625" style="22" customWidth="1"/>
    <col min="12558" max="12558" width="14.875" style="22" customWidth="1"/>
    <col min="12559" max="12559" width="19.25" style="22" customWidth="1"/>
    <col min="12560" max="12560" width="1" style="22" customWidth="1"/>
    <col min="12561" max="12798" width="9" style="22"/>
    <col min="12799" max="12799" width="11" style="22" customWidth="1"/>
    <col min="12800" max="12803" width="9" style="22"/>
    <col min="12804" max="12804" width="11.875" style="22" customWidth="1"/>
    <col min="12805" max="12806" width="6.25" style="22" customWidth="1"/>
    <col min="12807" max="12807" width="13.375" style="22" customWidth="1"/>
    <col min="12808" max="12809" width="6" style="22" customWidth="1"/>
    <col min="12810" max="12810" width="13" style="22" customWidth="1"/>
    <col min="12811" max="12812" width="5.125" style="22" customWidth="1"/>
    <col min="12813" max="12813" width="10.625" style="22" customWidth="1"/>
    <col min="12814" max="12814" width="14.875" style="22" customWidth="1"/>
    <col min="12815" max="12815" width="19.25" style="22" customWidth="1"/>
    <col min="12816" max="12816" width="1" style="22" customWidth="1"/>
    <col min="12817" max="13054" width="9" style="22"/>
    <col min="13055" max="13055" width="11" style="22" customWidth="1"/>
    <col min="13056" max="13059" width="9" style="22"/>
    <col min="13060" max="13060" width="11.875" style="22" customWidth="1"/>
    <col min="13061" max="13062" width="6.25" style="22" customWidth="1"/>
    <col min="13063" max="13063" width="13.375" style="22" customWidth="1"/>
    <col min="13064" max="13065" width="6" style="22" customWidth="1"/>
    <col min="13066" max="13066" width="13" style="22" customWidth="1"/>
    <col min="13067" max="13068" width="5.125" style="22" customWidth="1"/>
    <col min="13069" max="13069" width="10.625" style="22" customWidth="1"/>
    <col min="13070" max="13070" width="14.875" style="22" customWidth="1"/>
    <col min="13071" max="13071" width="19.25" style="22" customWidth="1"/>
    <col min="13072" max="13072" width="1" style="22" customWidth="1"/>
    <col min="13073" max="13310" width="9" style="22"/>
    <col min="13311" max="13311" width="11" style="22" customWidth="1"/>
    <col min="13312" max="13315" width="9" style="22"/>
    <col min="13316" max="13316" width="11.875" style="22" customWidth="1"/>
    <col min="13317" max="13318" width="6.25" style="22" customWidth="1"/>
    <col min="13319" max="13319" width="13.375" style="22" customWidth="1"/>
    <col min="13320" max="13321" width="6" style="22" customWidth="1"/>
    <col min="13322" max="13322" width="13" style="22" customWidth="1"/>
    <col min="13323" max="13324" width="5.125" style="22" customWidth="1"/>
    <col min="13325" max="13325" width="10.625" style="22" customWidth="1"/>
    <col min="13326" max="13326" width="14.875" style="22" customWidth="1"/>
    <col min="13327" max="13327" width="19.25" style="22" customWidth="1"/>
    <col min="13328" max="13328" width="1" style="22" customWidth="1"/>
    <col min="13329" max="13566" width="9" style="22"/>
    <col min="13567" max="13567" width="11" style="22" customWidth="1"/>
    <col min="13568" max="13571" width="9" style="22"/>
    <col min="13572" max="13572" width="11.875" style="22" customWidth="1"/>
    <col min="13573" max="13574" width="6.25" style="22" customWidth="1"/>
    <col min="13575" max="13575" width="13.375" style="22" customWidth="1"/>
    <col min="13576" max="13577" width="6" style="22" customWidth="1"/>
    <col min="13578" max="13578" width="13" style="22" customWidth="1"/>
    <col min="13579" max="13580" width="5.125" style="22" customWidth="1"/>
    <col min="13581" max="13581" width="10.625" style="22" customWidth="1"/>
    <col min="13582" max="13582" width="14.875" style="22" customWidth="1"/>
    <col min="13583" max="13583" width="19.25" style="22" customWidth="1"/>
    <col min="13584" max="13584" width="1" style="22" customWidth="1"/>
    <col min="13585" max="13822" width="9" style="22"/>
    <col min="13823" max="13823" width="11" style="22" customWidth="1"/>
    <col min="13824" max="13827" width="9" style="22"/>
    <col min="13828" max="13828" width="11.875" style="22" customWidth="1"/>
    <col min="13829" max="13830" width="6.25" style="22" customWidth="1"/>
    <col min="13831" max="13831" width="13.375" style="22" customWidth="1"/>
    <col min="13832" max="13833" width="6" style="22" customWidth="1"/>
    <col min="13834" max="13834" width="13" style="22" customWidth="1"/>
    <col min="13835" max="13836" width="5.125" style="22" customWidth="1"/>
    <col min="13837" max="13837" width="10.625" style="22" customWidth="1"/>
    <col min="13838" max="13838" width="14.875" style="22" customWidth="1"/>
    <col min="13839" max="13839" width="19.25" style="22" customWidth="1"/>
    <col min="13840" max="13840" width="1" style="22" customWidth="1"/>
    <col min="13841" max="14078" width="9" style="22"/>
    <col min="14079" max="14079" width="11" style="22" customWidth="1"/>
    <col min="14080" max="14083" width="9" style="22"/>
    <col min="14084" max="14084" width="11.875" style="22" customWidth="1"/>
    <col min="14085" max="14086" width="6.25" style="22" customWidth="1"/>
    <col min="14087" max="14087" width="13.375" style="22" customWidth="1"/>
    <col min="14088" max="14089" width="6" style="22" customWidth="1"/>
    <col min="14090" max="14090" width="13" style="22" customWidth="1"/>
    <col min="14091" max="14092" width="5.125" style="22" customWidth="1"/>
    <col min="14093" max="14093" width="10.625" style="22" customWidth="1"/>
    <col min="14094" max="14094" width="14.875" style="22" customWidth="1"/>
    <col min="14095" max="14095" width="19.25" style="22" customWidth="1"/>
    <col min="14096" max="14096" width="1" style="22" customWidth="1"/>
    <col min="14097" max="14334" width="9" style="22"/>
    <col min="14335" max="14335" width="11" style="22" customWidth="1"/>
    <col min="14336" max="14339" width="9" style="22"/>
    <col min="14340" max="14340" width="11.875" style="22" customWidth="1"/>
    <col min="14341" max="14342" width="6.25" style="22" customWidth="1"/>
    <col min="14343" max="14343" width="13.375" style="22" customWidth="1"/>
    <col min="14344" max="14345" width="6" style="22" customWidth="1"/>
    <col min="14346" max="14346" width="13" style="22" customWidth="1"/>
    <col min="14347" max="14348" width="5.125" style="22" customWidth="1"/>
    <col min="14349" max="14349" width="10.625" style="22" customWidth="1"/>
    <col min="14350" max="14350" width="14.875" style="22" customWidth="1"/>
    <col min="14351" max="14351" width="19.25" style="22" customWidth="1"/>
    <col min="14352" max="14352" width="1" style="22" customWidth="1"/>
    <col min="14353" max="14590" width="9" style="22"/>
    <col min="14591" max="14591" width="11" style="22" customWidth="1"/>
    <col min="14592" max="14595" width="9" style="22"/>
    <col min="14596" max="14596" width="11.875" style="22" customWidth="1"/>
    <col min="14597" max="14598" width="6.25" style="22" customWidth="1"/>
    <col min="14599" max="14599" width="13.375" style="22" customWidth="1"/>
    <col min="14600" max="14601" width="6" style="22" customWidth="1"/>
    <col min="14602" max="14602" width="13" style="22" customWidth="1"/>
    <col min="14603" max="14604" width="5.125" style="22" customWidth="1"/>
    <col min="14605" max="14605" width="10.625" style="22" customWidth="1"/>
    <col min="14606" max="14606" width="14.875" style="22" customWidth="1"/>
    <col min="14607" max="14607" width="19.25" style="22" customWidth="1"/>
    <col min="14608" max="14608" width="1" style="22" customWidth="1"/>
    <col min="14609" max="14846" width="9" style="22"/>
    <col min="14847" max="14847" width="11" style="22" customWidth="1"/>
    <col min="14848" max="14851" width="9" style="22"/>
    <col min="14852" max="14852" width="11.875" style="22" customWidth="1"/>
    <col min="14853" max="14854" width="6.25" style="22" customWidth="1"/>
    <col min="14855" max="14855" width="13.375" style="22" customWidth="1"/>
    <col min="14856" max="14857" width="6" style="22" customWidth="1"/>
    <col min="14858" max="14858" width="13" style="22" customWidth="1"/>
    <col min="14859" max="14860" width="5.125" style="22" customWidth="1"/>
    <col min="14861" max="14861" width="10.625" style="22" customWidth="1"/>
    <col min="14862" max="14862" width="14.875" style="22" customWidth="1"/>
    <col min="14863" max="14863" width="19.25" style="22" customWidth="1"/>
    <col min="14864" max="14864" width="1" style="22" customWidth="1"/>
    <col min="14865" max="15102" width="9" style="22"/>
    <col min="15103" max="15103" width="11" style="22" customWidth="1"/>
    <col min="15104" max="15107" width="9" style="22"/>
    <col min="15108" max="15108" width="11.875" style="22" customWidth="1"/>
    <col min="15109" max="15110" width="6.25" style="22" customWidth="1"/>
    <col min="15111" max="15111" width="13.375" style="22" customWidth="1"/>
    <col min="15112" max="15113" width="6" style="22" customWidth="1"/>
    <col min="15114" max="15114" width="13" style="22" customWidth="1"/>
    <col min="15115" max="15116" width="5.125" style="22" customWidth="1"/>
    <col min="15117" max="15117" width="10.625" style="22" customWidth="1"/>
    <col min="15118" max="15118" width="14.875" style="22" customWidth="1"/>
    <col min="15119" max="15119" width="19.25" style="22" customWidth="1"/>
    <col min="15120" max="15120" width="1" style="22" customWidth="1"/>
    <col min="15121" max="15358" width="9" style="22"/>
    <col min="15359" max="15359" width="11" style="22" customWidth="1"/>
    <col min="15360" max="15363" width="9" style="22"/>
    <col min="15364" max="15364" width="11.875" style="22" customWidth="1"/>
    <col min="15365" max="15366" width="6.25" style="22" customWidth="1"/>
    <col min="15367" max="15367" width="13.375" style="22" customWidth="1"/>
    <col min="15368" max="15369" width="6" style="22" customWidth="1"/>
    <col min="15370" max="15370" width="13" style="22" customWidth="1"/>
    <col min="15371" max="15372" width="5.125" style="22" customWidth="1"/>
    <col min="15373" max="15373" width="10.625" style="22" customWidth="1"/>
    <col min="15374" max="15374" width="14.875" style="22" customWidth="1"/>
    <col min="15375" max="15375" width="19.25" style="22" customWidth="1"/>
    <col min="15376" max="15376" width="1" style="22" customWidth="1"/>
    <col min="15377" max="15614" width="9" style="22"/>
    <col min="15615" max="15615" width="11" style="22" customWidth="1"/>
    <col min="15616" max="15619" width="9" style="22"/>
    <col min="15620" max="15620" width="11.875" style="22" customWidth="1"/>
    <col min="15621" max="15622" width="6.25" style="22" customWidth="1"/>
    <col min="15623" max="15623" width="13.375" style="22" customWidth="1"/>
    <col min="15624" max="15625" width="6" style="22" customWidth="1"/>
    <col min="15626" max="15626" width="13" style="22" customWidth="1"/>
    <col min="15627" max="15628" width="5.125" style="22" customWidth="1"/>
    <col min="15629" max="15629" width="10.625" style="22" customWidth="1"/>
    <col min="15630" max="15630" width="14.875" style="22" customWidth="1"/>
    <col min="15631" max="15631" width="19.25" style="22" customWidth="1"/>
    <col min="15632" max="15632" width="1" style="22" customWidth="1"/>
    <col min="15633" max="15870" width="9" style="22"/>
    <col min="15871" max="15871" width="11" style="22" customWidth="1"/>
    <col min="15872" max="15875" width="9" style="22"/>
    <col min="15876" max="15876" width="11.875" style="22" customWidth="1"/>
    <col min="15877" max="15878" width="6.25" style="22" customWidth="1"/>
    <col min="15879" max="15879" width="13.375" style="22" customWidth="1"/>
    <col min="15880" max="15881" width="6" style="22" customWidth="1"/>
    <col min="15882" max="15882" width="13" style="22" customWidth="1"/>
    <col min="15883" max="15884" width="5.125" style="22" customWidth="1"/>
    <col min="15885" max="15885" width="10.625" style="22" customWidth="1"/>
    <col min="15886" max="15886" width="14.875" style="22" customWidth="1"/>
    <col min="15887" max="15887" width="19.25" style="22" customWidth="1"/>
    <col min="15888" max="15888" width="1" style="22" customWidth="1"/>
    <col min="15889" max="16126" width="9" style="22"/>
    <col min="16127" max="16127" width="11" style="22" customWidth="1"/>
    <col min="16128" max="16131" width="9" style="22"/>
    <col min="16132" max="16132" width="11.875" style="22" customWidth="1"/>
    <col min="16133" max="16134" width="6.25" style="22" customWidth="1"/>
    <col min="16135" max="16135" width="13.375" style="22" customWidth="1"/>
    <col min="16136" max="16137" width="6" style="22" customWidth="1"/>
    <col min="16138" max="16138" width="13" style="22" customWidth="1"/>
    <col min="16139" max="16140" width="5.125" style="22" customWidth="1"/>
    <col min="16141" max="16141" width="10.625" style="22" customWidth="1"/>
    <col min="16142" max="16142" width="14.875" style="22" customWidth="1"/>
    <col min="16143" max="16143" width="19.25" style="22" customWidth="1"/>
    <col min="16144" max="16144" width="1" style="22" customWidth="1"/>
    <col min="16145" max="16384" width="9" style="22"/>
  </cols>
  <sheetData>
    <row r="1" spans="1:15" ht="14.25">
      <c r="A1" s="20" t="s">
        <v>161</v>
      </c>
      <c r="B1" s="29"/>
      <c r="C1" s="20"/>
      <c r="D1" s="20"/>
      <c r="E1" s="30"/>
      <c r="F1" s="30"/>
      <c r="G1" s="20"/>
      <c r="H1" s="21"/>
      <c r="I1" s="21"/>
      <c r="J1" s="21"/>
      <c r="O1" s="110"/>
    </row>
    <row r="2" spans="1:15" ht="14.25">
      <c r="B2" s="23"/>
      <c r="C2" s="23"/>
      <c r="D2" s="23"/>
      <c r="E2" s="23"/>
      <c r="F2" s="24"/>
      <c r="G2" s="25"/>
      <c r="K2" s="91"/>
      <c r="L2" s="91"/>
      <c r="M2" s="91"/>
      <c r="N2" s="32"/>
      <c r="O2" s="91"/>
    </row>
    <row r="3" spans="1:15" ht="27" customHeight="1">
      <c r="A3" s="334" t="s">
        <v>40</v>
      </c>
      <c r="B3" s="334"/>
      <c r="C3" s="335"/>
      <c r="D3" s="335"/>
      <c r="E3" s="335"/>
      <c r="F3" s="335"/>
      <c r="G3" s="117"/>
      <c r="H3" s="119"/>
      <c r="I3" s="119"/>
      <c r="K3" s="91"/>
      <c r="L3" s="91"/>
      <c r="M3" s="91"/>
      <c r="N3" s="32"/>
      <c r="O3" s="91"/>
    </row>
    <row r="4" spans="1:15" ht="6.75" customHeight="1">
      <c r="A4" s="118"/>
      <c r="B4" s="118"/>
      <c r="C4" s="120"/>
      <c r="D4" s="120"/>
      <c r="E4" s="120"/>
      <c r="F4" s="120"/>
      <c r="G4" s="117"/>
      <c r="H4" s="119"/>
      <c r="I4" s="119"/>
      <c r="K4" s="91"/>
      <c r="L4" s="91"/>
      <c r="M4" s="91"/>
      <c r="N4" s="32"/>
      <c r="O4" s="91"/>
    </row>
    <row r="5" spans="1:15" ht="27" customHeight="1">
      <c r="A5" s="336" t="s">
        <v>53</v>
      </c>
      <c r="B5" s="336"/>
      <c r="C5" s="337"/>
      <c r="D5" s="337"/>
      <c r="E5" s="337"/>
      <c r="F5" s="337"/>
      <c r="G5" s="102"/>
      <c r="H5" s="119"/>
      <c r="I5" s="119"/>
      <c r="K5" s="91"/>
      <c r="L5" s="91"/>
      <c r="M5" s="91"/>
      <c r="N5" s="32"/>
      <c r="O5" s="91"/>
    </row>
    <row r="6" spans="1:15" ht="9.75" customHeight="1">
      <c r="B6" s="22"/>
      <c r="E6" s="22"/>
      <c r="F6" s="95"/>
      <c r="G6" s="95"/>
      <c r="H6" s="42"/>
      <c r="K6" s="91"/>
      <c r="L6" s="91"/>
      <c r="M6" s="91"/>
      <c r="N6" s="32"/>
      <c r="O6" s="91"/>
    </row>
    <row r="7" spans="1:15" ht="3.75" customHeight="1">
      <c r="A7" s="112"/>
      <c r="B7" s="23"/>
      <c r="C7" s="23"/>
      <c r="D7" s="23"/>
      <c r="E7" s="23"/>
      <c r="F7" s="24"/>
      <c r="G7" s="25"/>
      <c r="K7" s="91"/>
      <c r="L7" s="91"/>
      <c r="M7" s="91"/>
      <c r="N7" s="32"/>
      <c r="O7" s="91"/>
    </row>
    <row r="8" spans="1:15" ht="16.5" customHeight="1">
      <c r="A8" s="109" t="s">
        <v>188</v>
      </c>
      <c r="B8" s="134"/>
      <c r="C8" s="134"/>
      <c r="D8" s="134"/>
      <c r="E8" s="134"/>
      <c r="F8" s="134"/>
      <c r="G8" s="134"/>
      <c r="H8" s="134"/>
      <c r="I8" s="134"/>
      <c r="J8" s="134"/>
      <c r="K8" s="91"/>
      <c r="L8" s="91"/>
      <c r="M8" s="98"/>
      <c r="N8" s="96" t="s">
        <v>50</v>
      </c>
      <c r="O8" s="91"/>
    </row>
    <row r="9" spans="1:15" ht="15.75" customHeight="1">
      <c r="A9" s="96" t="s">
        <v>187</v>
      </c>
      <c r="B9" s="96"/>
      <c r="C9" s="96"/>
      <c r="D9" s="96"/>
      <c r="E9" s="96"/>
      <c r="F9" s="96"/>
      <c r="G9" s="96"/>
      <c r="H9" s="96"/>
      <c r="I9" s="96"/>
      <c r="J9" s="71"/>
      <c r="K9" s="71"/>
      <c r="L9" s="96"/>
      <c r="M9" s="121"/>
      <c r="N9" s="31" t="s">
        <v>51</v>
      </c>
      <c r="O9" s="96"/>
    </row>
    <row r="10" spans="1:15" ht="3.75" customHeight="1" thickBot="1">
      <c r="A10" s="95"/>
      <c r="B10" s="96"/>
      <c r="C10" s="96"/>
      <c r="D10" s="96"/>
      <c r="E10" s="96"/>
      <c r="F10" s="96"/>
      <c r="G10" s="96"/>
      <c r="H10" s="96"/>
      <c r="I10" s="96"/>
      <c r="J10" s="71"/>
      <c r="K10" s="71"/>
      <c r="L10" s="96"/>
      <c r="M10" s="115"/>
      <c r="N10" s="96"/>
      <c r="O10" s="96"/>
    </row>
    <row r="11" spans="1:15" ht="24" customHeight="1">
      <c r="A11" s="338" t="s">
        <v>176</v>
      </c>
      <c r="B11" s="339"/>
      <c r="C11" s="339"/>
      <c r="D11" s="339"/>
      <c r="E11" s="339"/>
      <c r="F11" s="339"/>
      <c r="G11" s="339"/>
      <c r="H11" s="339"/>
      <c r="I11" s="339"/>
      <c r="J11" s="339"/>
      <c r="K11" s="339"/>
      <c r="L11" s="339"/>
      <c r="M11" s="339"/>
      <c r="N11" s="339"/>
      <c r="O11" s="340"/>
    </row>
    <row r="12" spans="1:15" ht="39" customHeight="1">
      <c r="A12" s="140" t="s">
        <v>66</v>
      </c>
      <c r="B12" s="135" t="s">
        <v>52</v>
      </c>
      <c r="C12" s="351" t="s">
        <v>46</v>
      </c>
      <c r="D12" s="351"/>
      <c r="E12" s="352"/>
      <c r="F12" s="352"/>
      <c r="G12" s="352"/>
      <c r="H12" s="352"/>
      <c r="I12" s="352"/>
      <c r="J12" s="352"/>
      <c r="K12" s="352"/>
      <c r="L12" s="352"/>
      <c r="M12" s="352"/>
      <c r="N12" s="334" t="s">
        <v>14</v>
      </c>
      <c r="O12" s="353"/>
    </row>
    <row r="13" spans="1:15" ht="15" customHeight="1">
      <c r="A13" s="326"/>
      <c r="B13" s="329">
        <v>15</v>
      </c>
      <c r="C13" s="332" t="s">
        <v>44</v>
      </c>
      <c r="D13" s="332"/>
      <c r="E13" s="333"/>
      <c r="F13" s="333"/>
      <c r="G13" s="333"/>
      <c r="H13" s="333"/>
      <c r="I13" s="333"/>
      <c r="J13" s="333"/>
      <c r="K13" s="333"/>
      <c r="L13" s="333"/>
      <c r="M13" s="333"/>
      <c r="N13" s="341"/>
      <c r="O13" s="342"/>
    </row>
    <row r="14" spans="1:15" ht="15" customHeight="1">
      <c r="A14" s="327"/>
      <c r="B14" s="330"/>
      <c r="C14" s="345" t="s">
        <v>47</v>
      </c>
      <c r="D14" s="345"/>
      <c r="E14" s="346"/>
      <c r="F14" s="347"/>
      <c r="G14" s="348"/>
      <c r="H14" s="350"/>
      <c r="I14" s="350"/>
      <c r="J14" s="350"/>
      <c r="K14" s="350"/>
      <c r="L14" s="350"/>
      <c r="M14" s="350"/>
      <c r="N14" s="343"/>
      <c r="O14" s="344"/>
    </row>
    <row r="15" spans="1:15" ht="15" customHeight="1">
      <c r="A15" s="327"/>
      <c r="B15" s="330"/>
      <c r="C15" s="345"/>
      <c r="D15" s="345"/>
      <c r="E15" s="349"/>
      <c r="F15" s="347"/>
      <c r="G15" s="348"/>
      <c r="H15" s="350"/>
      <c r="I15" s="350"/>
      <c r="J15" s="350"/>
      <c r="K15" s="350"/>
      <c r="L15" s="350"/>
      <c r="M15" s="350"/>
      <c r="N15" s="343"/>
      <c r="O15" s="344"/>
    </row>
    <row r="16" spans="1:15" ht="15" customHeight="1">
      <c r="A16" s="327"/>
      <c r="B16" s="330"/>
      <c r="C16" s="354" t="s">
        <v>101</v>
      </c>
      <c r="D16" s="354"/>
      <c r="E16" s="350"/>
      <c r="F16" s="350"/>
      <c r="G16" s="350"/>
      <c r="H16" s="350"/>
      <c r="I16" s="350"/>
      <c r="J16" s="350"/>
      <c r="K16" s="350"/>
      <c r="L16" s="350"/>
      <c r="M16" s="350"/>
      <c r="N16" s="141">
        <f t="shared" ref="N16:N23" si="0">SUM(E16,H16,K16)</f>
        <v>0</v>
      </c>
      <c r="O16" s="142" t="s">
        <v>32</v>
      </c>
    </row>
    <row r="17" spans="1:15" ht="15" customHeight="1">
      <c r="A17" s="327"/>
      <c r="B17" s="330"/>
      <c r="C17" s="354" t="s">
        <v>125</v>
      </c>
      <c r="D17" s="354"/>
      <c r="E17" s="355"/>
      <c r="F17" s="355"/>
      <c r="G17" s="355"/>
      <c r="H17" s="355"/>
      <c r="I17" s="355"/>
      <c r="J17" s="355"/>
      <c r="K17" s="355"/>
      <c r="L17" s="355"/>
      <c r="M17" s="355"/>
      <c r="N17" s="141">
        <f t="shared" si="0"/>
        <v>0</v>
      </c>
      <c r="O17" s="124" t="s">
        <v>165</v>
      </c>
    </row>
    <row r="18" spans="1:15" ht="15" customHeight="1">
      <c r="A18" s="327"/>
      <c r="B18" s="330"/>
      <c r="C18" s="354" t="s">
        <v>126</v>
      </c>
      <c r="D18" s="354"/>
      <c r="E18" s="355"/>
      <c r="F18" s="355"/>
      <c r="G18" s="355"/>
      <c r="H18" s="355"/>
      <c r="I18" s="355"/>
      <c r="J18" s="355"/>
      <c r="K18" s="355"/>
      <c r="L18" s="355"/>
      <c r="M18" s="355"/>
      <c r="N18" s="141">
        <f t="shared" si="0"/>
        <v>0</v>
      </c>
      <c r="O18" s="124" t="s">
        <v>166</v>
      </c>
    </row>
    <row r="19" spans="1:15" ht="15" customHeight="1">
      <c r="A19" s="327"/>
      <c r="B19" s="330"/>
      <c r="C19" s="354" t="s">
        <v>127</v>
      </c>
      <c r="D19" s="354"/>
      <c r="E19" s="356">
        <f>E17-E18</f>
        <v>0</v>
      </c>
      <c r="F19" s="356"/>
      <c r="G19" s="356"/>
      <c r="H19" s="356">
        <f>H17-H18</f>
        <v>0</v>
      </c>
      <c r="I19" s="356"/>
      <c r="J19" s="356"/>
      <c r="K19" s="356">
        <f>K17-K18</f>
        <v>0</v>
      </c>
      <c r="L19" s="356"/>
      <c r="M19" s="356"/>
      <c r="N19" s="141">
        <f t="shared" si="0"/>
        <v>0</v>
      </c>
      <c r="O19" s="124" t="s">
        <v>128</v>
      </c>
    </row>
    <row r="20" spans="1:15" ht="15" customHeight="1">
      <c r="A20" s="327"/>
      <c r="B20" s="330"/>
      <c r="C20" s="354" t="s">
        <v>129</v>
      </c>
      <c r="D20" s="354"/>
      <c r="E20" s="356">
        <f>IF(E17&gt;1,(E19/E17)*100,0)</f>
        <v>0</v>
      </c>
      <c r="F20" s="356"/>
      <c r="G20" s="356"/>
      <c r="H20" s="356">
        <f>IF(H17&gt;1,(H19/H17)*100,0)</f>
        <v>0</v>
      </c>
      <c r="I20" s="356"/>
      <c r="J20" s="356"/>
      <c r="K20" s="356">
        <f>IF(K17&gt;1,(K19/K17)*100,0)</f>
        <v>0</v>
      </c>
      <c r="L20" s="356"/>
      <c r="M20" s="356"/>
      <c r="N20" s="141">
        <f>IF(N19&gt;1,(N19/N17)*100,0)</f>
        <v>0</v>
      </c>
      <c r="O20" s="124" t="s">
        <v>92</v>
      </c>
    </row>
    <row r="21" spans="1:15" ht="15" customHeight="1">
      <c r="A21" s="327"/>
      <c r="B21" s="330"/>
      <c r="C21" s="354" t="s">
        <v>130</v>
      </c>
      <c r="D21" s="354"/>
      <c r="E21" s="356">
        <f>IF(E19&gt;1,E19*$B13,0)</f>
        <v>0</v>
      </c>
      <c r="F21" s="356"/>
      <c r="G21" s="356"/>
      <c r="H21" s="356">
        <f t="shared" ref="H21" si="1">IF(H19&gt;1,H19*$B13,0)</f>
        <v>0</v>
      </c>
      <c r="I21" s="356"/>
      <c r="J21" s="356"/>
      <c r="K21" s="356">
        <f t="shared" ref="K21" si="2">IF(K19&gt;1,K19*$B13,0)</f>
        <v>0</v>
      </c>
      <c r="L21" s="356"/>
      <c r="M21" s="356"/>
      <c r="N21" s="141">
        <f t="shared" si="0"/>
        <v>0</v>
      </c>
      <c r="O21" s="124" t="s">
        <v>131</v>
      </c>
    </row>
    <row r="22" spans="1:15" ht="15" customHeight="1">
      <c r="A22" s="327"/>
      <c r="B22" s="330"/>
      <c r="C22" s="354" t="s">
        <v>48</v>
      </c>
      <c r="D22" s="354"/>
      <c r="E22" s="356">
        <f>IF(E19&gt;1,E16/E21,0)</f>
        <v>0</v>
      </c>
      <c r="F22" s="356"/>
      <c r="G22" s="356"/>
      <c r="H22" s="356">
        <f>IF(H19&gt;1,H16/H21,0)</f>
        <v>0</v>
      </c>
      <c r="I22" s="356"/>
      <c r="J22" s="356"/>
      <c r="K22" s="356">
        <f>IF(K19&gt;1,K16/K21,0)</f>
        <v>0</v>
      </c>
      <c r="L22" s="356"/>
      <c r="M22" s="356"/>
      <c r="N22" s="141">
        <f>IF(N21&gt;1,N16/N21,0)</f>
        <v>0</v>
      </c>
      <c r="O22" s="124" t="s">
        <v>132</v>
      </c>
    </row>
    <row r="23" spans="1:15" ht="15" customHeight="1">
      <c r="A23" s="328"/>
      <c r="B23" s="331"/>
      <c r="C23" s="357" t="s">
        <v>70</v>
      </c>
      <c r="D23" s="357"/>
      <c r="E23" s="358"/>
      <c r="F23" s="358"/>
      <c r="G23" s="358"/>
      <c r="H23" s="358"/>
      <c r="I23" s="358"/>
      <c r="J23" s="358"/>
      <c r="K23" s="358"/>
      <c r="L23" s="358"/>
      <c r="M23" s="358"/>
      <c r="N23" s="143">
        <f t="shared" si="0"/>
        <v>0</v>
      </c>
      <c r="O23" s="144" t="s">
        <v>41</v>
      </c>
    </row>
    <row r="24" spans="1:15" ht="15" customHeight="1">
      <c r="A24" s="326"/>
      <c r="B24" s="329"/>
      <c r="C24" s="332" t="s">
        <v>44</v>
      </c>
      <c r="D24" s="332"/>
      <c r="E24" s="333"/>
      <c r="F24" s="333"/>
      <c r="G24" s="333"/>
      <c r="H24" s="333"/>
      <c r="I24" s="333"/>
      <c r="J24" s="333"/>
      <c r="K24" s="333"/>
      <c r="L24" s="333"/>
      <c r="M24" s="333"/>
      <c r="N24" s="341"/>
      <c r="O24" s="342"/>
    </row>
    <row r="25" spans="1:15" ht="15" customHeight="1">
      <c r="A25" s="327"/>
      <c r="B25" s="330"/>
      <c r="C25" s="345" t="s">
        <v>47</v>
      </c>
      <c r="D25" s="345"/>
      <c r="E25" s="346"/>
      <c r="F25" s="347"/>
      <c r="G25" s="348"/>
      <c r="H25" s="350"/>
      <c r="I25" s="350"/>
      <c r="J25" s="350"/>
      <c r="K25" s="350"/>
      <c r="L25" s="350"/>
      <c r="M25" s="350"/>
      <c r="N25" s="343"/>
      <c r="O25" s="344"/>
    </row>
    <row r="26" spans="1:15" ht="15" customHeight="1">
      <c r="A26" s="327"/>
      <c r="B26" s="330"/>
      <c r="C26" s="345"/>
      <c r="D26" s="345"/>
      <c r="E26" s="349"/>
      <c r="F26" s="347"/>
      <c r="G26" s="348"/>
      <c r="H26" s="350"/>
      <c r="I26" s="350"/>
      <c r="J26" s="350"/>
      <c r="K26" s="350"/>
      <c r="L26" s="350"/>
      <c r="M26" s="350"/>
      <c r="N26" s="343"/>
      <c r="O26" s="344"/>
    </row>
    <row r="27" spans="1:15" ht="15" customHeight="1">
      <c r="A27" s="327"/>
      <c r="B27" s="330"/>
      <c r="C27" s="354" t="s">
        <v>101</v>
      </c>
      <c r="D27" s="354"/>
      <c r="E27" s="350"/>
      <c r="F27" s="350"/>
      <c r="G27" s="350"/>
      <c r="H27" s="350"/>
      <c r="I27" s="350"/>
      <c r="J27" s="350"/>
      <c r="K27" s="350"/>
      <c r="L27" s="350"/>
      <c r="M27" s="350"/>
      <c r="N27" s="141">
        <f t="shared" ref="N27:N34" si="3">SUM(E27,H27,K27)</f>
        <v>0</v>
      </c>
      <c r="O27" s="142" t="s">
        <v>32</v>
      </c>
    </row>
    <row r="28" spans="1:15" ht="15" customHeight="1">
      <c r="A28" s="327"/>
      <c r="B28" s="330"/>
      <c r="C28" s="354" t="s">
        <v>125</v>
      </c>
      <c r="D28" s="354"/>
      <c r="E28" s="355"/>
      <c r="F28" s="355"/>
      <c r="G28" s="355"/>
      <c r="H28" s="355"/>
      <c r="I28" s="355"/>
      <c r="J28" s="355"/>
      <c r="K28" s="355"/>
      <c r="L28" s="355"/>
      <c r="M28" s="355"/>
      <c r="N28" s="141">
        <f t="shared" si="3"/>
        <v>0</v>
      </c>
      <c r="O28" s="124" t="s">
        <v>165</v>
      </c>
    </row>
    <row r="29" spans="1:15" ht="15" customHeight="1">
      <c r="A29" s="327"/>
      <c r="B29" s="330"/>
      <c r="C29" s="354" t="s">
        <v>126</v>
      </c>
      <c r="D29" s="354"/>
      <c r="E29" s="355"/>
      <c r="F29" s="355"/>
      <c r="G29" s="355"/>
      <c r="H29" s="355"/>
      <c r="I29" s="355"/>
      <c r="J29" s="355"/>
      <c r="K29" s="355"/>
      <c r="L29" s="355"/>
      <c r="M29" s="355"/>
      <c r="N29" s="141">
        <f t="shared" si="3"/>
        <v>0</v>
      </c>
      <c r="O29" s="124" t="s">
        <v>167</v>
      </c>
    </row>
    <row r="30" spans="1:15" ht="15" customHeight="1">
      <c r="A30" s="327"/>
      <c r="B30" s="330"/>
      <c r="C30" s="354" t="s">
        <v>127</v>
      </c>
      <c r="D30" s="354"/>
      <c r="E30" s="356">
        <f>E28-E29</f>
        <v>0</v>
      </c>
      <c r="F30" s="356"/>
      <c r="G30" s="356"/>
      <c r="H30" s="356">
        <f>H28-H29</f>
        <v>0</v>
      </c>
      <c r="I30" s="356"/>
      <c r="J30" s="356"/>
      <c r="K30" s="356">
        <f>K28-K29</f>
        <v>0</v>
      </c>
      <c r="L30" s="356"/>
      <c r="M30" s="356"/>
      <c r="N30" s="141">
        <f t="shared" si="3"/>
        <v>0</v>
      </c>
      <c r="O30" s="124" t="s">
        <v>128</v>
      </c>
    </row>
    <row r="31" spans="1:15" ht="15" customHeight="1">
      <c r="A31" s="327"/>
      <c r="B31" s="330"/>
      <c r="C31" s="354" t="s">
        <v>129</v>
      </c>
      <c r="D31" s="354"/>
      <c r="E31" s="356">
        <f>IF(E28&gt;1,(E30/E28)*100,0)</f>
        <v>0</v>
      </c>
      <c r="F31" s="356"/>
      <c r="G31" s="356"/>
      <c r="H31" s="356">
        <f>IF(H28&gt;1,(H30/H28)*100,0)</f>
        <v>0</v>
      </c>
      <c r="I31" s="356"/>
      <c r="J31" s="356"/>
      <c r="K31" s="356">
        <f>IF(K28&gt;1,(K30/K28)*100,0)</f>
        <v>0</v>
      </c>
      <c r="L31" s="356"/>
      <c r="M31" s="356"/>
      <c r="N31" s="141">
        <f>IF(N30&gt;1,(N30/N28)*100,0)</f>
        <v>0</v>
      </c>
      <c r="O31" s="124" t="s">
        <v>105</v>
      </c>
    </row>
    <row r="32" spans="1:15" ht="15" customHeight="1">
      <c r="A32" s="327"/>
      <c r="B32" s="330"/>
      <c r="C32" s="354" t="s">
        <v>130</v>
      </c>
      <c r="D32" s="354"/>
      <c r="E32" s="356">
        <f>IF(E30&gt;1,E30*$B24,0)</f>
        <v>0</v>
      </c>
      <c r="F32" s="356"/>
      <c r="G32" s="356"/>
      <c r="H32" s="356">
        <f t="shared" ref="H32" si="4">IF(H30&gt;1,H30*$B24,0)</f>
        <v>0</v>
      </c>
      <c r="I32" s="356"/>
      <c r="J32" s="356"/>
      <c r="K32" s="356">
        <f t="shared" ref="K32" si="5">IF(K30&gt;1,K30*$B24,0)</f>
        <v>0</v>
      </c>
      <c r="L32" s="356"/>
      <c r="M32" s="356"/>
      <c r="N32" s="141">
        <f t="shared" si="3"/>
        <v>0</v>
      </c>
      <c r="O32" s="124" t="s">
        <v>131</v>
      </c>
    </row>
    <row r="33" spans="1:15" ht="15" customHeight="1">
      <c r="A33" s="327"/>
      <c r="B33" s="330"/>
      <c r="C33" s="354" t="s">
        <v>48</v>
      </c>
      <c r="D33" s="354"/>
      <c r="E33" s="356">
        <f>IF(E30&gt;1,E27/E32,0)</f>
        <v>0</v>
      </c>
      <c r="F33" s="356"/>
      <c r="G33" s="356"/>
      <c r="H33" s="356">
        <f>IF(H30&gt;1,H27/H32,0)</f>
        <v>0</v>
      </c>
      <c r="I33" s="356"/>
      <c r="J33" s="356"/>
      <c r="K33" s="356">
        <f>IF(K30&gt;1,K27/K32,0)</f>
        <v>0</v>
      </c>
      <c r="L33" s="356"/>
      <c r="M33" s="356"/>
      <c r="N33" s="141">
        <f>IF(N32&gt;1,N27/N32,0)</f>
        <v>0</v>
      </c>
      <c r="O33" s="124" t="s">
        <v>132</v>
      </c>
    </row>
    <row r="34" spans="1:15" ht="15" customHeight="1">
      <c r="A34" s="328"/>
      <c r="B34" s="331"/>
      <c r="C34" s="357" t="s">
        <v>69</v>
      </c>
      <c r="D34" s="357"/>
      <c r="E34" s="358"/>
      <c r="F34" s="358"/>
      <c r="G34" s="358"/>
      <c r="H34" s="359"/>
      <c r="I34" s="360"/>
      <c r="J34" s="361"/>
      <c r="K34" s="358"/>
      <c r="L34" s="358"/>
      <c r="M34" s="358"/>
      <c r="N34" s="143">
        <f t="shared" si="3"/>
        <v>0</v>
      </c>
      <c r="O34" s="144" t="s">
        <v>41</v>
      </c>
    </row>
    <row r="35" spans="1:15" ht="15" customHeight="1">
      <c r="A35" s="320"/>
      <c r="B35" s="323"/>
      <c r="C35" s="332" t="s">
        <v>44</v>
      </c>
      <c r="D35" s="332"/>
      <c r="E35" s="333"/>
      <c r="F35" s="333"/>
      <c r="G35" s="333"/>
      <c r="H35" s="333"/>
      <c r="I35" s="333"/>
      <c r="J35" s="333"/>
      <c r="K35" s="333"/>
      <c r="L35" s="333"/>
      <c r="M35" s="333"/>
      <c r="N35" s="341"/>
      <c r="O35" s="342"/>
    </row>
    <row r="36" spans="1:15" ht="15" customHeight="1">
      <c r="A36" s="321"/>
      <c r="B36" s="324"/>
      <c r="C36" s="345" t="s">
        <v>47</v>
      </c>
      <c r="D36" s="345"/>
      <c r="E36" s="346"/>
      <c r="F36" s="347"/>
      <c r="G36" s="348"/>
      <c r="H36" s="350"/>
      <c r="I36" s="350"/>
      <c r="J36" s="350"/>
      <c r="K36" s="350"/>
      <c r="L36" s="350"/>
      <c r="M36" s="350"/>
      <c r="N36" s="343"/>
      <c r="O36" s="344"/>
    </row>
    <row r="37" spans="1:15" ht="15" customHeight="1">
      <c r="A37" s="321"/>
      <c r="B37" s="324"/>
      <c r="C37" s="345"/>
      <c r="D37" s="345"/>
      <c r="E37" s="349"/>
      <c r="F37" s="347"/>
      <c r="G37" s="348"/>
      <c r="H37" s="350"/>
      <c r="I37" s="350"/>
      <c r="J37" s="350"/>
      <c r="K37" s="350"/>
      <c r="L37" s="350"/>
      <c r="M37" s="350"/>
      <c r="N37" s="343"/>
      <c r="O37" s="344"/>
    </row>
    <row r="38" spans="1:15" ht="15" customHeight="1">
      <c r="A38" s="321"/>
      <c r="B38" s="324"/>
      <c r="C38" s="354" t="s">
        <v>101</v>
      </c>
      <c r="D38" s="354"/>
      <c r="E38" s="350"/>
      <c r="F38" s="350"/>
      <c r="G38" s="350"/>
      <c r="H38" s="350"/>
      <c r="I38" s="350"/>
      <c r="J38" s="350"/>
      <c r="K38" s="350"/>
      <c r="L38" s="350"/>
      <c r="M38" s="350"/>
      <c r="N38" s="141">
        <f t="shared" ref="N38:N43" si="6">SUM(E38,H38,K38)</f>
        <v>0</v>
      </c>
      <c r="O38" s="142" t="s">
        <v>32</v>
      </c>
    </row>
    <row r="39" spans="1:15" ht="15" customHeight="1">
      <c r="A39" s="321"/>
      <c r="B39" s="324"/>
      <c r="C39" s="354" t="s">
        <v>125</v>
      </c>
      <c r="D39" s="354"/>
      <c r="E39" s="355"/>
      <c r="F39" s="355"/>
      <c r="G39" s="355"/>
      <c r="H39" s="355"/>
      <c r="I39" s="355"/>
      <c r="J39" s="355"/>
      <c r="K39" s="355"/>
      <c r="L39" s="355"/>
      <c r="M39" s="355"/>
      <c r="N39" s="141">
        <f t="shared" si="6"/>
        <v>0</v>
      </c>
      <c r="O39" s="124" t="s">
        <v>168</v>
      </c>
    </row>
    <row r="40" spans="1:15" ht="15" customHeight="1">
      <c r="A40" s="321"/>
      <c r="B40" s="324"/>
      <c r="C40" s="354" t="s">
        <v>126</v>
      </c>
      <c r="D40" s="354"/>
      <c r="E40" s="355"/>
      <c r="F40" s="355"/>
      <c r="G40" s="355"/>
      <c r="H40" s="355"/>
      <c r="I40" s="355"/>
      <c r="J40" s="355"/>
      <c r="K40" s="355"/>
      <c r="L40" s="355"/>
      <c r="M40" s="355"/>
      <c r="N40" s="141">
        <f t="shared" si="6"/>
        <v>0</v>
      </c>
      <c r="O40" s="124" t="s">
        <v>167</v>
      </c>
    </row>
    <row r="41" spans="1:15" ht="15" customHeight="1">
      <c r="A41" s="321"/>
      <c r="B41" s="324"/>
      <c r="C41" s="354" t="s">
        <v>127</v>
      </c>
      <c r="D41" s="354"/>
      <c r="E41" s="356">
        <f>E39-E40</f>
        <v>0</v>
      </c>
      <c r="F41" s="356"/>
      <c r="G41" s="356"/>
      <c r="H41" s="356">
        <f>H39-H40</f>
        <v>0</v>
      </c>
      <c r="I41" s="356"/>
      <c r="J41" s="356"/>
      <c r="K41" s="356">
        <f>K39-K40</f>
        <v>0</v>
      </c>
      <c r="L41" s="356"/>
      <c r="M41" s="356"/>
      <c r="N41" s="141">
        <f t="shared" si="6"/>
        <v>0</v>
      </c>
      <c r="O41" s="124" t="s">
        <v>128</v>
      </c>
    </row>
    <row r="42" spans="1:15" ht="15" customHeight="1">
      <c r="A42" s="321"/>
      <c r="B42" s="324"/>
      <c r="C42" s="354" t="s">
        <v>129</v>
      </c>
      <c r="D42" s="354"/>
      <c r="E42" s="356">
        <f>IF(E39&gt;1,(E41/E39)*100,0)</f>
        <v>0</v>
      </c>
      <c r="F42" s="356"/>
      <c r="G42" s="356"/>
      <c r="H42" s="356">
        <f>IF(H39&gt;1,(H41/H39)*100,0)</f>
        <v>0</v>
      </c>
      <c r="I42" s="356"/>
      <c r="J42" s="356"/>
      <c r="K42" s="356">
        <f>IF(K39&gt;1,(K41/K39)*100,0)</f>
        <v>0</v>
      </c>
      <c r="L42" s="356"/>
      <c r="M42" s="356"/>
      <c r="N42" s="141">
        <f>IF(N41&gt;1,(N41/N39)*100,0)</f>
        <v>0</v>
      </c>
      <c r="O42" s="124" t="s">
        <v>105</v>
      </c>
    </row>
    <row r="43" spans="1:15" ht="15" customHeight="1">
      <c r="A43" s="321"/>
      <c r="B43" s="324"/>
      <c r="C43" s="354" t="s">
        <v>130</v>
      </c>
      <c r="D43" s="354"/>
      <c r="E43" s="356">
        <f>IF(E41&gt;1,E41*$B35,0)</f>
        <v>0</v>
      </c>
      <c r="F43" s="356"/>
      <c r="G43" s="356"/>
      <c r="H43" s="356">
        <f t="shared" ref="H43" si="7">IF(H41&gt;1,H41*$B35,0)</f>
        <v>0</v>
      </c>
      <c r="I43" s="356"/>
      <c r="J43" s="356"/>
      <c r="K43" s="356">
        <f t="shared" ref="K43" si="8">IF(K41&gt;1,K41*$B35,0)</f>
        <v>0</v>
      </c>
      <c r="L43" s="356"/>
      <c r="M43" s="356"/>
      <c r="N43" s="141">
        <f t="shared" si="6"/>
        <v>0</v>
      </c>
      <c r="O43" s="124" t="s">
        <v>131</v>
      </c>
    </row>
    <row r="44" spans="1:15" ht="15" customHeight="1">
      <c r="A44" s="321"/>
      <c r="B44" s="324"/>
      <c r="C44" s="354" t="s">
        <v>48</v>
      </c>
      <c r="D44" s="354"/>
      <c r="E44" s="356">
        <f>IF(E41&gt;1,E38/E43,0)</f>
        <v>0</v>
      </c>
      <c r="F44" s="356"/>
      <c r="G44" s="356"/>
      <c r="H44" s="356">
        <f>IF(H41&gt;1,H38/H43,0)</f>
        <v>0</v>
      </c>
      <c r="I44" s="356"/>
      <c r="J44" s="356"/>
      <c r="K44" s="356">
        <f>IF(K41&gt;1,K38/K43,0)</f>
        <v>0</v>
      </c>
      <c r="L44" s="356"/>
      <c r="M44" s="356"/>
      <c r="N44" s="141">
        <f>IF(N43&gt;1,N38/N43,0)</f>
        <v>0</v>
      </c>
      <c r="O44" s="124" t="s">
        <v>132</v>
      </c>
    </row>
    <row r="45" spans="1:15" ht="15" customHeight="1">
      <c r="A45" s="322"/>
      <c r="B45" s="325"/>
      <c r="C45" s="357" t="s">
        <v>69</v>
      </c>
      <c r="D45" s="357"/>
      <c r="E45" s="359"/>
      <c r="F45" s="360"/>
      <c r="G45" s="361"/>
      <c r="H45" s="359"/>
      <c r="I45" s="360"/>
      <c r="J45" s="361"/>
      <c r="K45" s="358"/>
      <c r="L45" s="358"/>
      <c r="M45" s="358"/>
      <c r="N45" s="143">
        <f t="shared" ref="N45" si="9">SUM(E45,H45,K45)</f>
        <v>0</v>
      </c>
      <c r="O45" s="144" t="s">
        <v>41</v>
      </c>
    </row>
    <row r="46" spans="1:15" ht="15" customHeight="1">
      <c r="A46" s="326"/>
      <c r="B46" s="329"/>
      <c r="C46" s="332" t="s">
        <v>44</v>
      </c>
      <c r="D46" s="332"/>
      <c r="E46" s="333"/>
      <c r="F46" s="333"/>
      <c r="G46" s="333"/>
      <c r="H46" s="333"/>
      <c r="I46" s="333"/>
      <c r="J46" s="333"/>
      <c r="K46" s="333"/>
      <c r="L46" s="333"/>
      <c r="M46" s="333"/>
      <c r="N46" s="341"/>
      <c r="O46" s="342"/>
    </row>
    <row r="47" spans="1:15" ht="15" customHeight="1">
      <c r="A47" s="327"/>
      <c r="B47" s="330"/>
      <c r="C47" s="345" t="s">
        <v>47</v>
      </c>
      <c r="D47" s="345"/>
      <c r="E47" s="346"/>
      <c r="F47" s="347"/>
      <c r="G47" s="348"/>
      <c r="H47" s="350"/>
      <c r="I47" s="350"/>
      <c r="J47" s="350"/>
      <c r="K47" s="350"/>
      <c r="L47" s="350"/>
      <c r="M47" s="350"/>
      <c r="N47" s="343"/>
      <c r="O47" s="344"/>
    </row>
    <row r="48" spans="1:15" ht="15" customHeight="1">
      <c r="A48" s="327"/>
      <c r="B48" s="330"/>
      <c r="C48" s="345"/>
      <c r="D48" s="345"/>
      <c r="E48" s="349"/>
      <c r="F48" s="347"/>
      <c r="G48" s="348"/>
      <c r="H48" s="350"/>
      <c r="I48" s="350"/>
      <c r="J48" s="350"/>
      <c r="K48" s="350"/>
      <c r="L48" s="350"/>
      <c r="M48" s="350"/>
      <c r="N48" s="343"/>
      <c r="O48" s="344"/>
    </row>
    <row r="49" spans="1:17" ht="15" customHeight="1">
      <c r="A49" s="327"/>
      <c r="B49" s="330"/>
      <c r="C49" s="354" t="s">
        <v>101</v>
      </c>
      <c r="D49" s="354"/>
      <c r="E49" s="350"/>
      <c r="F49" s="350"/>
      <c r="G49" s="350"/>
      <c r="H49" s="350"/>
      <c r="I49" s="350"/>
      <c r="J49" s="350"/>
      <c r="K49" s="350"/>
      <c r="L49" s="350"/>
      <c r="M49" s="350"/>
      <c r="N49" s="141">
        <f t="shared" ref="N49:N56" si="10">SUM(E49,H49,K49)</f>
        <v>0</v>
      </c>
      <c r="O49" s="142" t="s">
        <v>32</v>
      </c>
    </row>
    <row r="50" spans="1:17" ht="15" customHeight="1">
      <c r="A50" s="327"/>
      <c r="B50" s="330"/>
      <c r="C50" s="354" t="s">
        <v>125</v>
      </c>
      <c r="D50" s="354"/>
      <c r="E50" s="355"/>
      <c r="F50" s="355"/>
      <c r="G50" s="355"/>
      <c r="H50" s="355"/>
      <c r="I50" s="355"/>
      <c r="J50" s="355"/>
      <c r="K50" s="355"/>
      <c r="L50" s="355"/>
      <c r="M50" s="355"/>
      <c r="N50" s="141">
        <f t="shared" si="10"/>
        <v>0</v>
      </c>
      <c r="O50" s="124" t="s">
        <v>169</v>
      </c>
    </row>
    <row r="51" spans="1:17" ht="15" customHeight="1">
      <c r="A51" s="327"/>
      <c r="B51" s="330"/>
      <c r="C51" s="354" t="s">
        <v>126</v>
      </c>
      <c r="D51" s="354"/>
      <c r="E51" s="355"/>
      <c r="F51" s="355"/>
      <c r="G51" s="355"/>
      <c r="H51" s="355"/>
      <c r="I51" s="355"/>
      <c r="J51" s="355"/>
      <c r="K51" s="355"/>
      <c r="L51" s="355"/>
      <c r="M51" s="355"/>
      <c r="N51" s="141">
        <f t="shared" si="10"/>
        <v>0</v>
      </c>
      <c r="O51" s="124" t="s">
        <v>167</v>
      </c>
    </row>
    <row r="52" spans="1:17" ht="15" customHeight="1">
      <c r="A52" s="327"/>
      <c r="B52" s="330"/>
      <c r="C52" s="354" t="s">
        <v>127</v>
      </c>
      <c r="D52" s="354"/>
      <c r="E52" s="356">
        <f>E50-E51</f>
        <v>0</v>
      </c>
      <c r="F52" s="356"/>
      <c r="G52" s="356"/>
      <c r="H52" s="356">
        <f>H50-H51</f>
        <v>0</v>
      </c>
      <c r="I52" s="356"/>
      <c r="J52" s="356"/>
      <c r="K52" s="356">
        <f>K50-K51</f>
        <v>0</v>
      </c>
      <c r="L52" s="356"/>
      <c r="M52" s="356"/>
      <c r="N52" s="141">
        <f t="shared" si="10"/>
        <v>0</v>
      </c>
      <c r="O52" s="124" t="s">
        <v>128</v>
      </c>
    </row>
    <row r="53" spans="1:17" ht="15" customHeight="1">
      <c r="A53" s="327"/>
      <c r="B53" s="330"/>
      <c r="C53" s="354" t="s">
        <v>129</v>
      </c>
      <c r="D53" s="354"/>
      <c r="E53" s="356">
        <f>IF(E50&gt;1,(E52/E50)*100,0)</f>
        <v>0</v>
      </c>
      <c r="F53" s="356"/>
      <c r="G53" s="356"/>
      <c r="H53" s="356">
        <f>IF(H50&gt;1,(H52/H50)*100,0)</f>
        <v>0</v>
      </c>
      <c r="I53" s="356"/>
      <c r="J53" s="356"/>
      <c r="K53" s="356">
        <f>IF(K50&gt;1,(K52/K50)*100,0)</f>
        <v>0</v>
      </c>
      <c r="L53" s="356"/>
      <c r="M53" s="356"/>
      <c r="N53" s="141">
        <f>IF(N52&gt;1,(N52/N50)*100,0)</f>
        <v>0</v>
      </c>
      <c r="O53" s="124" t="s">
        <v>105</v>
      </c>
    </row>
    <row r="54" spans="1:17" ht="15" customHeight="1">
      <c r="A54" s="327"/>
      <c r="B54" s="330"/>
      <c r="C54" s="354" t="s">
        <v>130</v>
      </c>
      <c r="D54" s="354"/>
      <c r="E54" s="356">
        <f>IF(E52&gt;1,E52*$B46,0)</f>
        <v>0</v>
      </c>
      <c r="F54" s="356"/>
      <c r="G54" s="356"/>
      <c r="H54" s="356">
        <f t="shared" ref="H54" si="11">IF(H52&gt;1,H52*$B46,0)</f>
        <v>0</v>
      </c>
      <c r="I54" s="356"/>
      <c r="J54" s="356"/>
      <c r="K54" s="356">
        <f t="shared" ref="K54" si="12">IF(K52&gt;1,K52*$B46,0)</f>
        <v>0</v>
      </c>
      <c r="L54" s="356"/>
      <c r="M54" s="356"/>
      <c r="N54" s="141">
        <f t="shared" si="10"/>
        <v>0</v>
      </c>
      <c r="O54" s="124" t="s">
        <v>131</v>
      </c>
    </row>
    <row r="55" spans="1:17" ht="15" customHeight="1">
      <c r="A55" s="327"/>
      <c r="B55" s="330"/>
      <c r="C55" s="354" t="s">
        <v>48</v>
      </c>
      <c r="D55" s="354"/>
      <c r="E55" s="356">
        <f>IF(E52&gt;1,E49/E54,0)</f>
        <v>0</v>
      </c>
      <c r="F55" s="356"/>
      <c r="G55" s="356"/>
      <c r="H55" s="356">
        <f>IF(H52&gt;1,H49/H54,0)</f>
        <v>0</v>
      </c>
      <c r="I55" s="356"/>
      <c r="J55" s="356"/>
      <c r="K55" s="356">
        <f>IF(K52&gt;1,K49/K54,0)</f>
        <v>0</v>
      </c>
      <c r="L55" s="356"/>
      <c r="M55" s="356"/>
      <c r="N55" s="141">
        <f>IF(N54&gt;1,N49/N54,0)</f>
        <v>0</v>
      </c>
      <c r="O55" s="124" t="s">
        <v>132</v>
      </c>
    </row>
    <row r="56" spans="1:17" ht="15" customHeight="1">
      <c r="A56" s="328"/>
      <c r="B56" s="331"/>
      <c r="C56" s="357" t="s">
        <v>69</v>
      </c>
      <c r="D56" s="357"/>
      <c r="E56" s="359"/>
      <c r="F56" s="360"/>
      <c r="G56" s="361"/>
      <c r="H56" s="359"/>
      <c r="I56" s="360"/>
      <c r="J56" s="361"/>
      <c r="K56" s="358"/>
      <c r="L56" s="358"/>
      <c r="M56" s="358"/>
      <c r="N56" s="143">
        <f t="shared" si="10"/>
        <v>0</v>
      </c>
      <c r="O56" s="144" t="s">
        <v>41</v>
      </c>
    </row>
    <row r="57" spans="1:17" ht="15" customHeight="1">
      <c r="A57" s="370" t="s">
        <v>106</v>
      </c>
      <c r="B57" s="371"/>
      <c r="C57" s="371"/>
      <c r="D57" s="371"/>
      <c r="E57" s="372">
        <f>SUM(E16,E27,E49)</f>
        <v>0</v>
      </c>
      <c r="F57" s="372"/>
      <c r="G57" s="372"/>
      <c r="H57" s="372">
        <f t="shared" ref="H57" si="13">SUM(H16,H27,H49)</f>
        <v>0</v>
      </c>
      <c r="I57" s="372"/>
      <c r="J57" s="372"/>
      <c r="K57" s="372">
        <f t="shared" ref="K57" si="14">SUM(K16,K27,K49)</f>
        <v>0</v>
      </c>
      <c r="L57" s="372"/>
      <c r="M57" s="372"/>
      <c r="N57" s="145">
        <f>(E57+H57+K57)</f>
        <v>0</v>
      </c>
      <c r="O57" s="123" t="s">
        <v>9</v>
      </c>
      <c r="Q57" s="22" t="s">
        <v>107</v>
      </c>
    </row>
    <row r="58" spans="1:17" ht="15" customHeight="1">
      <c r="A58" s="368" t="s">
        <v>133</v>
      </c>
      <c r="B58" s="369"/>
      <c r="C58" s="369"/>
      <c r="D58" s="369"/>
      <c r="E58" s="373">
        <f>SUM(E19,E30,E52)</f>
        <v>0</v>
      </c>
      <c r="F58" s="373"/>
      <c r="G58" s="373"/>
      <c r="H58" s="373">
        <f t="shared" ref="H58" si="15">SUM(H19,H30,H52)</f>
        <v>0</v>
      </c>
      <c r="I58" s="373"/>
      <c r="J58" s="373"/>
      <c r="K58" s="373">
        <f t="shared" ref="K58" si="16">SUM(K19,K30,K52)</f>
        <v>0</v>
      </c>
      <c r="L58" s="373"/>
      <c r="M58" s="373"/>
      <c r="N58" s="146">
        <f>SUM(N19,N51)</f>
        <v>0</v>
      </c>
      <c r="O58" s="124" t="s">
        <v>35</v>
      </c>
      <c r="Q58" s="22" t="s">
        <v>108</v>
      </c>
    </row>
    <row r="59" spans="1:17" ht="15" customHeight="1">
      <c r="A59" s="362" t="s">
        <v>171</v>
      </c>
      <c r="B59" s="363"/>
      <c r="C59" s="363"/>
      <c r="D59" s="364"/>
      <c r="E59" s="365">
        <f>IF(E58&gt;0.1,(E58/(E17+E28+E39+E50))*100,0)</f>
        <v>0</v>
      </c>
      <c r="F59" s="366"/>
      <c r="G59" s="367"/>
      <c r="H59" s="365">
        <f t="shared" ref="H59" si="17">IF(H58&gt;0.1,(H58/(H17+H28+H39+H50))*100,0)</f>
        <v>0</v>
      </c>
      <c r="I59" s="366"/>
      <c r="J59" s="367"/>
      <c r="K59" s="365">
        <f t="shared" ref="K59" si="18">IF(K58&gt;0.1,(K58/(K17+K28+K39+K50))*100,0)</f>
        <v>0</v>
      </c>
      <c r="L59" s="366"/>
      <c r="M59" s="367"/>
      <c r="N59" s="146">
        <f>IF(N58&gt;0.1,(N58/(N17+N28+N39+N50))*100,0)</f>
        <v>0</v>
      </c>
      <c r="O59" s="124" t="s">
        <v>109</v>
      </c>
      <c r="Q59" s="22" t="s">
        <v>93</v>
      </c>
    </row>
    <row r="60" spans="1:17" ht="15" customHeight="1">
      <c r="A60" s="368" t="s">
        <v>134</v>
      </c>
      <c r="B60" s="369"/>
      <c r="C60" s="369"/>
      <c r="D60" s="369"/>
      <c r="E60" s="365">
        <f>SUM(E21,E32,E54)</f>
        <v>0</v>
      </c>
      <c r="F60" s="366"/>
      <c r="G60" s="367"/>
      <c r="H60" s="365">
        <f t="shared" ref="H60" si="19">SUM(H21,H32,H54)</f>
        <v>0</v>
      </c>
      <c r="I60" s="366"/>
      <c r="J60" s="367"/>
      <c r="K60" s="365">
        <f t="shared" ref="K60" si="20">SUM(K21,K32,K54)</f>
        <v>0</v>
      </c>
      <c r="L60" s="366"/>
      <c r="M60" s="367"/>
      <c r="N60" s="146">
        <f>SUM(N21,N32,N54)</f>
        <v>0</v>
      </c>
      <c r="O60" s="124" t="s">
        <v>110</v>
      </c>
      <c r="Q60" s="22" t="s">
        <v>111</v>
      </c>
    </row>
    <row r="61" spans="1:17" ht="15" customHeight="1">
      <c r="A61" s="381" t="s">
        <v>49</v>
      </c>
      <c r="B61" s="382"/>
      <c r="C61" s="382"/>
      <c r="D61" s="382"/>
      <c r="E61" s="383">
        <f>IF(E57&gt;1,E57/E60,0)</f>
        <v>0</v>
      </c>
      <c r="F61" s="383"/>
      <c r="G61" s="383"/>
      <c r="H61" s="383">
        <f>IF(H57&gt;1,H57/H60,0)</f>
        <v>0</v>
      </c>
      <c r="I61" s="383"/>
      <c r="J61" s="383"/>
      <c r="K61" s="383">
        <f>IF(K57&gt;1,K57/K60,0)</f>
        <v>0</v>
      </c>
      <c r="L61" s="383"/>
      <c r="M61" s="383"/>
      <c r="N61" s="147">
        <f>IF(N57&gt;1,N57/N60,0)</f>
        <v>0</v>
      </c>
      <c r="O61" s="124" t="s">
        <v>170</v>
      </c>
    </row>
    <row r="62" spans="1:17" ht="15" customHeight="1" thickBot="1">
      <c r="A62" s="384" t="s">
        <v>71</v>
      </c>
      <c r="B62" s="385"/>
      <c r="C62" s="385"/>
      <c r="D62" s="386"/>
      <c r="E62" s="387">
        <f>SUM(E23,E34,E56)</f>
        <v>0</v>
      </c>
      <c r="F62" s="388"/>
      <c r="G62" s="389"/>
      <c r="H62" s="387">
        <f t="shared" ref="H62" si="21">SUM(H23,H34,H56)</f>
        <v>0</v>
      </c>
      <c r="I62" s="388"/>
      <c r="J62" s="389"/>
      <c r="K62" s="387">
        <f t="shared" ref="K62" si="22">SUM(K23,K34,K56)</f>
        <v>0</v>
      </c>
      <c r="L62" s="388"/>
      <c r="M62" s="389"/>
      <c r="N62" s="148">
        <f>E62+H62+K62</f>
        <v>0</v>
      </c>
      <c r="O62" s="149" t="s">
        <v>186</v>
      </c>
    </row>
    <row r="63" spans="1:17" ht="26.25" customHeight="1">
      <c r="A63" s="374" t="s">
        <v>177</v>
      </c>
      <c r="B63" s="375"/>
      <c r="C63" s="375"/>
      <c r="D63" s="375"/>
      <c r="E63" s="375"/>
      <c r="F63" s="375"/>
      <c r="G63" s="375"/>
      <c r="H63" s="375"/>
      <c r="I63" s="375"/>
      <c r="J63" s="375"/>
      <c r="K63" s="375"/>
      <c r="L63" s="375"/>
      <c r="M63" s="375"/>
      <c r="N63" s="375"/>
      <c r="O63" s="376"/>
    </row>
    <row r="64" spans="1:17" ht="45" customHeight="1">
      <c r="A64" s="150" t="s">
        <v>67</v>
      </c>
      <c r="B64" s="151" t="s">
        <v>56</v>
      </c>
      <c r="C64" s="377" t="s">
        <v>45</v>
      </c>
      <c r="D64" s="377"/>
      <c r="E64" s="378"/>
      <c r="F64" s="378"/>
      <c r="G64" s="378"/>
      <c r="H64" s="378"/>
      <c r="I64" s="378"/>
      <c r="J64" s="378"/>
      <c r="K64" s="378"/>
      <c r="L64" s="378"/>
      <c r="M64" s="378"/>
      <c r="N64" s="379" t="s">
        <v>31</v>
      </c>
      <c r="O64" s="380"/>
    </row>
    <row r="65" spans="1:15" ht="16.5" customHeight="1">
      <c r="A65" s="390"/>
      <c r="B65" s="323"/>
      <c r="C65" s="393" t="s">
        <v>94</v>
      </c>
      <c r="D65" s="394"/>
      <c r="E65" s="395"/>
      <c r="F65" s="396"/>
      <c r="G65" s="397"/>
      <c r="H65" s="395"/>
      <c r="I65" s="396"/>
      <c r="J65" s="397"/>
      <c r="K65" s="395"/>
      <c r="L65" s="396"/>
      <c r="M65" s="397"/>
      <c r="N65" s="152"/>
      <c r="O65" s="153"/>
    </row>
    <row r="66" spans="1:15" ht="16.5" customHeight="1">
      <c r="A66" s="391"/>
      <c r="B66" s="324"/>
      <c r="C66" s="398" t="s">
        <v>33</v>
      </c>
      <c r="D66" s="398"/>
      <c r="E66" s="399"/>
      <c r="F66" s="399"/>
      <c r="G66" s="399"/>
      <c r="H66" s="399"/>
      <c r="I66" s="399"/>
      <c r="J66" s="399"/>
      <c r="K66" s="399"/>
      <c r="L66" s="399"/>
      <c r="M66" s="399"/>
      <c r="N66" s="154"/>
      <c r="O66" s="155"/>
    </row>
    <row r="67" spans="1:15" ht="35.25" customHeight="1">
      <c r="A67" s="391"/>
      <c r="B67" s="324"/>
      <c r="C67" s="354" t="s">
        <v>55</v>
      </c>
      <c r="D67" s="354"/>
      <c r="E67" s="401"/>
      <c r="F67" s="401"/>
      <c r="G67" s="401"/>
      <c r="H67" s="401"/>
      <c r="I67" s="401"/>
      <c r="J67" s="401"/>
      <c r="K67" s="401"/>
      <c r="L67" s="401"/>
      <c r="M67" s="401"/>
      <c r="N67" s="156"/>
      <c r="O67" s="157"/>
    </row>
    <row r="68" spans="1:15" ht="37.5" customHeight="1">
      <c r="A68" s="391"/>
      <c r="B68" s="324"/>
      <c r="C68" s="402" t="s">
        <v>68</v>
      </c>
      <c r="D68" s="403"/>
      <c r="E68" s="404"/>
      <c r="F68" s="405"/>
      <c r="G68" s="406"/>
      <c r="H68" s="407"/>
      <c r="I68" s="408"/>
      <c r="J68" s="409"/>
      <c r="K68" s="407"/>
      <c r="L68" s="408"/>
      <c r="M68" s="409"/>
      <c r="N68" s="158"/>
      <c r="O68" s="159"/>
    </row>
    <row r="69" spans="1:15">
      <c r="A69" s="391"/>
      <c r="B69" s="324"/>
      <c r="C69" s="354" t="s">
        <v>135</v>
      </c>
      <c r="D69" s="354"/>
      <c r="E69" s="400"/>
      <c r="F69" s="400"/>
      <c r="G69" s="400"/>
      <c r="H69" s="400"/>
      <c r="I69" s="400"/>
      <c r="J69" s="400"/>
      <c r="K69" s="400"/>
      <c r="L69" s="400"/>
      <c r="M69" s="400"/>
      <c r="N69" s="160">
        <f>SUM(E69:M69)</f>
        <v>0</v>
      </c>
      <c r="O69" s="124" t="s">
        <v>172</v>
      </c>
    </row>
    <row r="70" spans="1:15">
      <c r="A70" s="391"/>
      <c r="B70" s="324"/>
      <c r="C70" s="354" t="s">
        <v>136</v>
      </c>
      <c r="D70" s="354"/>
      <c r="E70" s="400"/>
      <c r="F70" s="400"/>
      <c r="G70" s="400"/>
      <c r="H70" s="400"/>
      <c r="I70" s="400"/>
      <c r="J70" s="400"/>
      <c r="K70" s="400"/>
      <c r="L70" s="400"/>
      <c r="M70" s="400"/>
      <c r="N70" s="160">
        <f t="shared" ref="N70:N74" si="23">SUM(E70:M70)</f>
        <v>0</v>
      </c>
      <c r="O70" s="124" t="s">
        <v>165</v>
      </c>
    </row>
    <row r="71" spans="1:15">
      <c r="A71" s="391"/>
      <c r="B71" s="324"/>
      <c r="C71" s="354" t="s">
        <v>127</v>
      </c>
      <c r="D71" s="354"/>
      <c r="E71" s="373">
        <f>E69-E70</f>
        <v>0</v>
      </c>
      <c r="F71" s="373"/>
      <c r="G71" s="373"/>
      <c r="H71" s="373">
        <f t="shared" ref="H71" si="24">H69-H70</f>
        <v>0</v>
      </c>
      <c r="I71" s="373"/>
      <c r="J71" s="373"/>
      <c r="K71" s="373">
        <f t="shared" ref="K71" si="25">K69-K70</f>
        <v>0</v>
      </c>
      <c r="L71" s="373"/>
      <c r="M71" s="373"/>
      <c r="N71" s="160">
        <f t="shared" si="23"/>
        <v>0</v>
      </c>
      <c r="O71" s="124" t="s">
        <v>137</v>
      </c>
    </row>
    <row r="72" spans="1:15">
      <c r="A72" s="391"/>
      <c r="B72" s="324"/>
      <c r="C72" s="354" t="s">
        <v>129</v>
      </c>
      <c r="D72" s="354"/>
      <c r="E72" s="356">
        <f>IF(E69&gt;1,(E71/E69)*100,0)</f>
        <v>0</v>
      </c>
      <c r="F72" s="356"/>
      <c r="G72" s="356"/>
      <c r="H72" s="356">
        <f>IF(H69&gt;1,(H71/H69)*100,0)</f>
        <v>0</v>
      </c>
      <c r="I72" s="356"/>
      <c r="J72" s="356"/>
      <c r="K72" s="356">
        <f>IF(K69&gt;1,(K71/K69)*100,0)</f>
        <v>0</v>
      </c>
      <c r="L72" s="356"/>
      <c r="M72" s="356"/>
      <c r="N72" s="141">
        <f>IF(N71&gt;1,(N71/N69)*100,0)</f>
        <v>0</v>
      </c>
      <c r="O72" s="124" t="s">
        <v>95</v>
      </c>
    </row>
    <row r="73" spans="1:15">
      <c r="A73" s="391"/>
      <c r="B73" s="324"/>
      <c r="C73" s="354" t="s">
        <v>130</v>
      </c>
      <c r="D73" s="354"/>
      <c r="E73" s="356">
        <f>IF(E71&gt;1,E71*E68,0)</f>
        <v>0</v>
      </c>
      <c r="F73" s="356"/>
      <c r="G73" s="356"/>
      <c r="H73" s="356">
        <f>IF(H71&gt;1,H71*#REF!,0)</f>
        <v>0</v>
      </c>
      <c r="I73" s="356"/>
      <c r="J73" s="356"/>
      <c r="K73" s="356">
        <f>IF(K71&gt;1,K71*#REF!,0)</f>
        <v>0</v>
      </c>
      <c r="L73" s="356"/>
      <c r="M73" s="356"/>
      <c r="N73" s="160">
        <f t="shared" si="23"/>
        <v>0</v>
      </c>
      <c r="O73" s="124" t="s">
        <v>138</v>
      </c>
    </row>
    <row r="74" spans="1:15">
      <c r="A74" s="392"/>
      <c r="B74" s="325"/>
      <c r="C74" s="357" t="s">
        <v>69</v>
      </c>
      <c r="D74" s="357"/>
      <c r="E74" s="359"/>
      <c r="F74" s="360"/>
      <c r="G74" s="361"/>
      <c r="H74" s="359"/>
      <c r="I74" s="360"/>
      <c r="J74" s="361"/>
      <c r="K74" s="359"/>
      <c r="L74" s="360"/>
      <c r="M74" s="361"/>
      <c r="N74" s="161">
        <f t="shared" si="23"/>
        <v>0</v>
      </c>
      <c r="O74" s="144" t="s">
        <v>41</v>
      </c>
    </row>
    <row r="75" spans="1:15" ht="17.25" customHeight="1">
      <c r="A75" s="390"/>
      <c r="B75" s="323"/>
      <c r="C75" s="393" t="s">
        <v>94</v>
      </c>
      <c r="D75" s="394"/>
      <c r="E75" s="410"/>
      <c r="F75" s="411"/>
      <c r="G75" s="412"/>
      <c r="H75" s="410"/>
      <c r="I75" s="411"/>
      <c r="J75" s="412"/>
      <c r="K75" s="410"/>
      <c r="L75" s="411"/>
      <c r="M75" s="412"/>
      <c r="N75" s="162"/>
      <c r="O75" s="163"/>
    </row>
    <row r="76" spans="1:15" ht="17.25" customHeight="1">
      <c r="A76" s="391"/>
      <c r="B76" s="324"/>
      <c r="C76" s="398" t="s">
        <v>33</v>
      </c>
      <c r="D76" s="398"/>
      <c r="E76" s="399"/>
      <c r="F76" s="399"/>
      <c r="G76" s="399"/>
      <c r="H76" s="399"/>
      <c r="I76" s="399"/>
      <c r="J76" s="399"/>
      <c r="K76" s="399"/>
      <c r="L76" s="399"/>
      <c r="M76" s="399"/>
      <c r="N76" s="154"/>
      <c r="O76" s="155"/>
    </row>
    <row r="77" spans="1:15" ht="28.5" customHeight="1">
      <c r="A77" s="391"/>
      <c r="B77" s="324"/>
      <c r="C77" s="354" t="s">
        <v>55</v>
      </c>
      <c r="D77" s="354"/>
      <c r="E77" s="401"/>
      <c r="F77" s="401"/>
      <c r="G77" s="401"/>
      <c r="H77" s="401"/>
      <c r="I77" s="401"/>
      <c r="J77" s="401"/>
      <c r="K77" s="401"/>
      <c r="L77" s="401"/>
      <c r="M77" s="401"/>
      <c r="N77" s="156"/>
      <c r="O77" s="157"/>
    </row>
    <row r="78" spans="1:15" ht="35.25" customHeight="1">
      <c r="A78" s="391"/>
      <c r="B78" s="324"/>
      <c r="C78" s="402" t="s">
        <v>68</v>
      </c>
      <c r="D78" s="403"/>
      <c r="E78" s="404"/>
      <c r="F78" s="405"/>
      <c r="G78" s="406"/>
      <c r="H78" s="407"/>
      <c r="I78" s="408"/>
      <c r="J78" s="409"/>
      <c r="K78" s="407"/>
      <c r="L78" s="408"/>
      <c r="M78" s="409"/>
      <c r="N78" s="158"/>
      <c r="O78" s="159"/>
    </row>
    <row r="79" spans="1:15" ht="15.75" customHeight="1">
      <c r="A79" s="391"/>
      <c r="B79" s="324"/>
      <c r="C79" s="354" t="s">
        <v>135</v>
      </c>
      <c r="D79" s="354"/>
      <c r="E79" s="400"/>
      <c r="F79" s="400"/>
      <c r="G79" s="400"/>
      <c r="H79" s="400"/>
      <c r="I79" s="400"/>
      <c r="J79" s="400"/>
      <c r="K79" s="400"/>
      <c r="L79" s="400"/>
      <c r="M79" s="400"/>
      <c r="N79" s="160">
        <f>SUM(E79:M79)</f>
        <v>0</v>
      </c>
      <c r="O79" s="124" t="s">
        <v>172</v>
      </c>
    </row>
    <row r="80" spans="1:15">
      <c r="A80" s="391"/>
      <c r="B80" s="324"/>
      <c r="C80" s="354" t="s">
        <v>136</v>
      </c>
      <c r="D80" s="354"/>
      <c r="E80" s="400"/>
      <c r="F80" s="400"/>
      <c r="G80" s="400"/>
      <c r="H80" s="400"/>
      <c r="I80" s="400"/>
      <c r="J80" s="400"/>
      <c r="K80" s="400"/>
      <c r="L80" s="400"/>
      <c r="M80" s="400"/>
      <c r="N80" s="160">
        <f t="shared" ref="N80:N84" si="26">SUM(E80:M80)</f>
        <v>0</v>
      </c>
      <c r="O80" s="124" t="s">
        <v>165</v>
      </c>
    </row>
    <row r="81" spans="1:17">
      <c r="A81" s="391"/>
      <c r="B81" s="324"/>
      <c r="C81" s="354" t="s">
        <v>127</v>
      </c>
      <c r="D81" s="354"/>
      <c r="E81" s="373">
        <f>E79-E80</f>
        <v>0</v>
      </c>
      <c r="F81" s="373"/>
      <c r="G81" s="373"/>
      <c r="H81" s="373">
        <f t="shared" ref="H81" si="27">H79-H80</f>
        <v>0</v>
      </c>
      <c r="I81" s="373"/>
      <c r="J81" s="373"/>
      <c r="K81" s="373">
        <f t="shared" ref="K81" si="28">K79-K80</f>
        <v>0</v>
      </c>
      <c r="L81" s="373"/>
      <c r="M81" s="373"/>
      <c r="N81" s="160">
        <f t="shared" si="26"/>
        <v>0</v>
      </c>
      <c r="O81" s="124" t="s">
        <v>137</v>
      </c>
    </row>
    <row r="82" spans="1:17">
      <c r="A82" s="391"/>
      <c r="B82" s="324"/>
      <c r="C82" s="354" t="s">
        <v>129</v>
      </c>
      <c r="D82" s="354"/>
      <c r="E82" s="356">
        <f>IF(E79&gt;1,(E81/E79)*100,0)</f>
        <v>0</v>
      </c>
      <c r="F82" s="356"/>
      <c r="G82" s="356"/>
      <c r="H82" s="356">
        <f>IF(H79&gt;1,(H81/H79)*100,0)</f>
        <v>0</v>
      </c>
      <c r="I82" s="356"/>
      <c r="J82" s="356"/>
      <c r="K82" s="356">
        <f>IF(K79&gt;1,(K81/K79)*100,0)</f>
        <v>0</v>
      </c>
      <c r="L82" s="356"/>
      <c r="M82" s="356"/>
      <c r="N82" s="141">
        <f>IF(N81&gt;1,(N81/N79)*100,0)</f>
        <v>0</v>
      </c>
      <c r="O82" s="124" t="s">
        <v>112</v>
      </c>
    </row>
    <row r="83" spans="1:17">
      <c r="A83" s="391"/>
      <c r="B83" s="324"/>
      <c r="C83" s="354" t="s">
        <v>130</v>
      </c>
      <c r="D83" s="354"/>
      <c r="E83" s="356">
        <f>IF(E81&gt;1,E81*E78,0)</f>
        <v>0</v>
      </c>
      <c r="F83" s="356"/>
      <c r="G83" s="356"/>
      <c r="H83" s="356">
        <f>IF(H81&gt;1,H81*#REF!,0)</f>
        <v>0</v>
      </c>
      <c r="I83" s="356"/>
      <c r="J83" s="356"/>
      <c r="K83" s="356">
        <f>IF(K81&gt;1,K81*#REF!,0)</f>
        <v>0</v>
      </c>
      <c r="L83" s="356"/>
      <c r="M83" s="356"/>
      <c r="N83" s="160">
        <f t="shared" si="26"/>
        <v>0</v>
      </c>
      <c r="O83" s="124" t="s">
        <v>138</v>
      </c>
    </row>
    <row r="84" spans="1:17">
      <c r="A84" s="392"/>
      <c r="B84" s="325"/>
      <c r="C84" s="357" t="s">
        <v>69</v>
      </c>
      <c r="D84" s="357"/>
      <c r="E84" s="359"/>
      <c r="F84" s="360"/>
      <c r="G84" s="361"/>
      <c r="H84" s="359"/>
      <c r="I84" s="360"/>
      <c r="J84" s="361"/>
      <c r="K84" s="359"/>
      <c r="L84" s="360"/>
      <c r="M84" s="361"/>
      <c r="N84" s="161">
        <f t="shared" si="26"/>
        <v>0</v>
      </c>
      <c r="O84" s="144" t="s">
        <v>41</v>
      </c>
    </row>
    <row r="85" spans="1:17" ht="18.75" customHeight="1">
      <c r="A85" s="390"/>
      <c r="B85" s="323"/>
      <c r="C85" s="393" t="s">
        <v>94</v>
      </c>
      <c r="D85" s="394"/>
      <c r="E85" s="410"/>
      <c r="F85" s="411"/>
      <c r="G85" s="412"/>
      <c r="H85" s="410"/>
      <c r="I85" s="411"/>
      <c r="J85" s="412"/>
      <c r="K85" s="410"/>
      <c r="L85" s="411"/>
      <c r="M85" s="412"/>
      <c r="N85" s="162"/>
      <c r="O85" s="163"/>
    </row>
    <row r="86" spans="1:17" ht="21.75" customHeight="1">
      <c r="A86" s="391"/>
      <c r="B86" s="324"/>
      <c r="C86" s="398" t="s">
        <v>33</v>
      </c>
      <c r="D86" s="398"/>
      <c r="E86" s="413"/>
      <c r="F86" s="399"/>
      <c r="G86" s="399"/>
      <c r="H86" s="399"/>
      <c r="I86" s="399"/>
      <c r="J86" s="399"/>
      <c r="K86" s="399"/>
      <c r="L86" s="399"/>
      <c r="M86" s="399"/>
      <c r="N86" s="154"/>
      <c r="O86" s="155"/>
    </row>
    <row r="87" spans="1:17" ht="16.5" customHeight="1">
      <c r="A87" s="391"/>
      <c r="B87" s="324"/>
      <c r="C87" s="354" t="s">
        <v>55</v>
      </c>
      <c r="D87" s="354"/>
      <c r="E87" s="401"/>
      <c r="F87" s="401"/>
      <c r="G87" s="401"/>
      <c r="H87" s="401"/>
      <c r="I87" s="401"/>
      <c r="J87" s="401"/>
      <c r="K87" s="401"/>
      <c r="L87" s="401"/>
      <c r="M87" s="401"/>
      <c r="N87" s="156"/>
      <c r="O87" s="157"/>
    </row>
    <row r="88" spans="1:17" ht="37.5" customHeight="1">
      <c r="A88" s="391"/>
      <c r="B88" s="324"/>
      <c r="C88" s="402" t="s">
        <v>68</v>
      </c>
      <c r="D88" s="403"/>
      <c r="E88" s="404"/>
      <c r="F88" s="405"/>
      <c r="G88" s="406"/>
      <c r="H88" s="407"/>
      <c r="I88" s="408"/>
      <c r="J88" s="409"/>
      <c r="K88" s="407"/>
      <c r="L88" s="408"/>
      <c r="M88" s="409"/>
      <c r="N88" s="158"/>
      <c r="O88" s="159"/>
    </row>
    <row r="89" spans="1:17" ht="15.75" customHeight="1">
      <c r="A89" s="391"/>
      <c r="B89" s="324"/>
      <c r="C89" s="354" t="s">
        <v>135</v>
      </c>
      <c r="D89" s="354"/>
      <c r="E89" s="400"/>
      <c r="F89" s="400"/>
      <c r="G89" s="400"/>
      <c r="H89" s="400"/>
      <c r="I89" s="400"/>
      <c r="J89" s="400"/>
      <c r="K89" s="400"/>
      <c r="L89" s="400"/>
      <c r="M89" s="400"/>
      <c r="N89" s="160">
        <f>SUM(E89:M89)</f>
        <v>0</v>
      </c>
      <c r="O89" s="124" t="s">
        <v>172</v>
      </c>
    </row>
    <row r="90" spans="1:17">
      <c r="A90" s="391"/>
      <c r="B90" s="324"/>
      <c r="C90" s="354" t="s">
        <v>136</v>
      </c>
      <c r="D90" s="354"/>
      <c r="E90" s="400"/>
      <c r="F90" s="400"/>
      <c r="G90" s="400"/>
      <c r="H90" s="400"/>
      <c r="I90" s="400"/>
      <c r="J90" s="400"/>
      <c r="K90" s="400"/>
      <c r="L90" s="400"/>
      <c r="M90" s="400"/>
      <c r="N90" s="160">
        <f t="shared" ref="N90:N94" si="29">SUM(E90:M90)</f>
        <v>0</v>
      </c>
      <c r="O90" s="124" t="s">
        <v>165</v>
      </c>
    </row>
    <row r="91" spans="1:17">
      <c r="A91" s="391"/>
      <c r="B91" s="324"/>
      <c r="C91" s="354" t="s">
        <v>127</v>
      </c>
      <c r="D91" s="354"/>
      <c r="E91" s="373">
        <f>E89-E90</f>
        <v>0</v>
      </c>
      <c r="F91" s="373"/>
      <c r="G91" s="373"/>
      <c r="H91" s="373">
        <f t="shared" ref="H91" si="30">H89-H90</f>
        <v>0</v>
      </c>
      <c r="I91" s="373"/>
      <c r="J91" s="373"/>
      <c r="K91" s="373">
        <f t="shared" ref="K91" si="31">K89-K90</f>
        <v>0</v>
      </c>
      <c r="L91" s="373"/>
      <c r="M91" s="373"/>
      <c r="N91" s="160">
        <f t="shared" si="29"/>
        <v>0</v>
      </c>
      <c r="O91" s="124" t="s">
        <v>137</v>
      </c>
    </row>
    <row r="92" spans="1:17">
      <c r="A92" s="391"/>
      <c r="B92" s="324"/>
      <c r="C92" s="354" t="s">
        <v>129</v>
      </c>
      <c r="D92" s="354"/>
      <c r="E92" s="356">
        <f>IF(E89&gt;1,(E91/E89)*100,0)</f>
        <v>0</v>
      </c>
      <c r="F92" s="356"/>
      <c r="G92" s="356"/>
      <c r="H92" s="356">
        <f>IF(H89&gt;1,(H91/H89)*100,0)</f>
        <v>0</v>
      </c>
      <c r="I92" s="356"/>
      <c r="J92" s="356"/>
      <c r="K92" s="356">
        <f>IF(K89&gt;1,(K91/K89)*100,0)</f>
        <v>0</v>
      </c>
      <c r="L92" s="356"/>
      <c r="M92" s="356"/>
      <c r="N92" s="141">
        <f>IF(N91&gt;1,(N91/N89)*100,0)</f>
        <v>0</v>
      </c>
      <c r="O92" s="124" t="s">
        <v>95</v>
      </c>
    </row>
    <row r="93" spans="1:17">
      <c r="A93" s="391"/>
      <c r="B93" s="324"/>
      <c r="C93" s="354" t="s">
        <v>130</v>
      </c>
      <c r="D93" s="354"/>
      <c r="E93" s="356">
        <f>IF(E91&gt;1,E91*E88,0)</f>
        <v>0</v>
      </c>
      <c r="F93" s="356"/>
      <c r="G93" s="356"/>
      <c r="H93" s="356">
        <f>IF(H91&gt;1,H91*#REF!,0)</f>
        <v>0</v>
      </c>
      <c r="I93" s="356"/>
      <c r="J93" s="356"/>
      <c r="K93" s="356">
        <f>IF(K91&gt;1,K91*#REF!,0)</f>
        <v>0</v>
      </c>
      <c r="L93" s="356"/>
      <c r="M93" s="356"/>
      <c r="N93" s="160">
        <f t="shared" si="29"/>
        <v>0</v>
      </c>
      <c r="O93" s="124" t="s">
        <v>138</v>
      </c>
    </row>
    <row r="94" spans="1:17">
      <c r="A94" s="392"/>
      <c r="B94" s="325"/>
      <c r="C94" s="357" t="s">
        <v>69</v>
      </c>
      <c r="D94" s="357"/>
      <c r="E94" s="359"/>
      <c r="F94" s="360"/>
      <c r="G94" s="361"/>
      <c r="H94" s="359"/>
      <c r="I94" s="360"/>
      <c r="J94" s="361"/>
      <c r="K94" s="359"/>
      <c r="L94" s="360"/>
      <c r="M94" s="361"/>
      <c r="N94" s="161">
        <f t="shared" si="29"/>
        <v>0</v>
      </c>
      <c r="O94" s="144" t="s">
        <v>41</v>
      </c>
    </row>
    <row r="95" spans="1:17" ht="14.25" customHeight="1">
      <c r="A95" s="420" t="s">
        <v>139</v>
      </c>
      <c r="B95" s="421"/>
      <c r="C95" s="421"/>
      <c r="D95" s="421"/>
      <c r="E95" s="422">
        <f>SUM(E71,E81,E91)</f>
        <v>0</v>
      </c>
      <c r="F95" s="423"/>
      <c r="G95" s="424"/>
      <c r="H95" s="422">
        <f t="shared" ref="H95" si="32">SUM(H71,H81,H91)</f>
        <v>0</v>
      </c>
      <c r="I95" s="423"/>
      <c r="J95" s="424"/>
      <c r="K95" s="422">
        <f t="shared" ref="K95" si="33">SUM(K71,K81,K91)</f>
        <v>0</v>
      </c>
      <c r="L95" s="423"/>
      <c r="M95" s="424"/>
      <c r="N95" s="164">
        <f>SUM(N71,N80,N90)</f>
        <v>0</v>
      </c>
      <c r="O95" s="123" t="s">
        <v>35</v>
      </c>
      <c r="Q95" s="22" t="s">
        <v>113</v>
      </c>
    </row>
    <row r="96" spans="1:17" ht="14.25" customHeight="1">
      <c r="A96" s="425" t="s">
        <v>178</v>
      </c>
      <c r="B96" s="426"/>
      <c r="C96" s="426"/>
      <c r="D96" s="427"/>
      <c r="E96" s="365">
        <f>IF(E95&gt;0.1,(E95/(E69+E79+E89))*100,0)</f>
        <v>0</v>
      </c>
      <c r="F96" s="366"/>
      <c r="G96" s="367"/>
      <c r="H96" s="365">
        <f>IF(H95&gt;0.1,(H95/(H69+H79+H89))*100,0)</f>
        <v>0</v>
      </c>
      <c r="I96" s="366"/>
      <c r="J96" s="367"/>
      <c r="K96" s="365">
        <f>IF(K95&gt;0.1,(K95/(K69+K79+K89))*100,0)</f>
        <v>0</v>
      </c>
      <c r="L96" s="366"/>
      <c r="M96" s="367"/>
      <c r="N96" s="165">
        <f>IF(N95&gt;0.1,(N95/(N69+N79+N89))*100,0)</f>
        <v>0</v>
      </c>
      <c r="O96" s="124" t="s">
        <v>74</v>
      </c>
      <c r="Q96" s="22" t="s">
        <v>114</v>
      </c>
    </row>
    <row r="97" spans="1:17" ht="14.25" customHeight="1">
      <c r="A97" s="368" t="s">
        <v>140</v>
      </c>
      <c r="B97" s="369"/>
      <c r="C97" s="369"/>
      <c r="D97" s="369"/>
      <c r="E97" s="365">
        <f>SUM(E73,E83,E93)</f>
        <v>0</v>
      </c>
      <c r="F97" s="366"/>
      <c r="G97" s="367"/>
      <c r="H97" s="365">
        <f t="shared" ref="H97:H98" si="34">SUM(H73,H83,H93)</f>
        <v>0</v>
      </c>
      <c r="I97" s="366"/>
      <c r="J97" s="367"/>
      <c r="K97" s="365">
        <f t="shared" ref="K97:K98" si="35">SUM(K73,K83,K93)</f>
        <v>0</v>
      </c>
      <c r="L97" s="366"/>
      <c r="M97" s="367"/>
      <c r="N97" s="146">
        <f>SUM(N73,N83,N93)</f>
        <v>0</v>
      </c>
      <c r="O97" s="124" t="s">
        <v>110</v>
      </c>
      <c r="Q97" s="22" t="s">
        <v>115</v>
      </c>
    </row>
    <row r="98" spans="1:17" ht="14.25" customHeight="1" thickBot="1">
      <c r="A98" s="414" t="s">
        <v>72</v>
      </c>
      <c r="B98" s="415"/>
      <c r="C98" s="415"/>
      <c r="D98" s="416"/>
      <c r="E98" s="417">
        <f>SUM(E74,E84,E94)</f>
        <v>0</v>
      </c>
      <c r="F98" s="418"/>
      <c r="G98" s="419"/>
      <c r="H98" s="417">
        <f t="shared" si="34"/>
        <v>0</v>
      </c>
      <c r="I98" s="418"/>
      <c r="J98" s="419"/>
      <c r="K98" s="417">
        <f t="shared" si="35"/>
        <v>0</v>
      </c>
      <c r="L98" s="418"/>
      <c r="M98" s="419"/>
      <c r="N98" s="148">
        <f>SUM(E98:M98)</f>
        <v>0</v>
      </c>
      <c r="O98" s="149" t="s">
        <v>41</v>
      </c>
    </row>
    <row r="99" spans="1:17" ht="14.25" customHeight="1">
      <c r="A99" s="436" t="s">
        <v>141</v>
      </c>
      <c r="B99" s="437"/>
      <c r="C99" s="437"/>
      <c r="D99" s="437"/>
      <c r="E99" s="438">
        <f>SUM(E58,E95)</f>
        <v>0</v>
      </c>
      <c r="F99" s="439"/>
      <c r="G99" s="440"/>
      <c r="H99" s="438">
        <f>SUM(H58,H95)</f>
        <v>0</v>
      </c>
      <c r="I99" s="439"/>
      <c r="J99" s="440"/>
      <c r="K99" s="438">
        <f>SUM(K58,K95)</f>
        <v>0</v>
      </c>
      <c r="L99" s="439"/>
      <c r="M99" s="440"/>
      <c r="N99" s="166">
        <f>N58+N95</f>
        <v>0</v>
      </c>
      <c r="O99" s="125" t="s">
        <v>35</v>
      </c>
      <c r="Q99" s="22" t="s">
        <v>96</v>
      </c>
    </row>
    <row r="100" spans="1:17" ht="14.25" customHeight="1">
      <c r="A100" s="425" t="s">
        <v>173</v>
      </c>
      <c r="B100" s="426"/>
      <c r="C100" s="426"/>
      <c r="D100" s="427"/>
      <c r="E100" s="428">
        <f>IF(E99&gt;0.1,(E99/(E17+E28+E39+E50+E69+E79+E89))*100,0)</f>
        <v>0</v>
      </c>
      <c r="F100" s="429"/>
      <c r="G100" s="430"/>
      <c r="H100" s="428">
        <f t="shared" ref="H100" si="36">IF(H99&gt;0.1,(H99/(H17+H28+H39+H50+H69+H79+H89))*100,0)</f>
        <v>0</v>
      </c>
      <c r="I100" s="429"/>
      <c r="J100" s="430"/>
      <c r="K100" s="428">
        <f t="shared" ref="K100" si="37">IF(K99&gt;0.1,(K99/(K17+K28+K39+K50+K69+K79+K89))*100,0)</f>
        <v>0</v>
      </c>
      <c r="L100" s="429"/>
      <c r="M100" s="430"/>
      <c r="N100" s="165">
        <f>IF(N99&gt;0.1,(N99/(N17+N28+N39+N50+N69+N79+N89))*100,0)</f>
        <v>0</v>
      </c>
      <c r="O100" s="124" t="s">
        <v>116</v>
      </c>
      <c r="Q100" s="22" t="s">
        <v>97</v>
      </c>
    </row>
    <row r="101" spans="1:17" ht="14.25" customHeight="1">
      <c r="A101" s="368" t="s">
        <v>142</v>
      </c>
      <c r="B101" s="369"/>
      <c r="C101" s="369"/>
      <c r="D101" s="369"/>
      <c r="E101" s="428">
        <f>SUM(E60,E97)</f>
        <v>0</v>
      </c>
      <c r="F101" s="429"/>
      <c r="G101" s="430"/>
      <c r="H101" s="428">
        <f>SUM(H60,H97)</f>
        <v>0</v>
      </c>
      <c r="I101" s="429"/>
      <c r="J101" s="430"/>
      <c r="K101" s="428">
        <f>SUM(K60,K97)</f>
        <v>0</v>
      </c>
      <c r="L101" s="429"/>
      <c r="M101" s="430"/>
      <c r="N101" s="146">
        <f>N60+N97</f>
        <v>0</v>
      </c>
      <c r="O101" s="124" t="s">
        <v>110</v>
      </c>
      <c r="Q101" s="22" t="s">
        <v>98</v>
      </c>
    </row>
    <row r="102" spans="1:17" ht="14.25" customHeight="1" thickBot="1">
      <c r="A102" s="431" t="s">
        <v>73</v>
      </c>
      <c r="B102" s="432"/>
      <c r="C102" s="432"/>
      <c r="D102" s="432"/>
      <c r="E102" s="433">
        <f>IF(E101&gt;0.1,E57/E101,0)</f>
        <v>0</v>
      </c>
      <c r="F102" s="434"/>
      <c r="G102" s="435"/>
      <c r="H102" s="433">
        <f>IF(H101&gt;0.1,H57/H101,0)</f>
        <v>0</v>
      </c>
      <c r="I102" s="434"/>
      <c r="J102" s="435"/>
      <c r="K102" s="433">
        <f>IF(K101&gt;0.1,K57/K101,0)</f>
        <v>0</v>
      </c>
      <c r="L102" s="434"/>
      <c r="M102" s="435"/>
      <c r="N102" s="148">
        <f>IF(N57&gt;1,N57/N101,0)</f>
        <v>0</v>
      </c>
      <c r="O102" s="149" t="s">
        <v>170</v>
      </c>
      <c r="Q102" s="22" t="s">
        <v>117</v>
      </c>
    </row>
    <row r="103" spans="1:17" ht="11.25" customHeight="1">
      <c r="A103" s="33"/>
      <c r="B103" s="27"/>
      <c r="C103" s="34"/>
      <c r="D103" s="34"/>
      <c r="E103" s="35"/>
      <c r="F103" s="35"/>
      <c r="G103" s="36"/>
      <c r="H103" s="96"/>
      <c r="I103" s="96"/>
      <c r="J103" s="36"/>
      <c r="K103" s="96"/>
      <c r="L103" s="96"/>
      <c r="M103" s="36"/>
      <c r="N103" s="37"/>
      <c r="O103" s="38"/>
    </row>
    <row r="104" spans="1:17" ht="17.25" customHeight="1">
      <c r="A104" s="116" t="s">
        <v>118</v>
      </c>
      <c r="B104" s="100" t="s">
        <v>54</v>
      </c>
      <c r="C104" s="34"/>
      <c r="D104" s="34"/>
      <c r="E104" s="35"/>
      <c r="F104" s="35"/>
      <c r="G104" s="36"/>
      <c r="H104" s="96"/>
      <c r="I104" s="96"/>
      <c r="J104" s="36"/>
      <c r="K104" s="96"/>
      <c r="L104" s="96"/>
      <c r="M104" s="36"/>
      <c r="N104" s="37"/>
      <c r="O104" s="38"/>
    </row>
    <row r="105" spans="1:17" ht="17.25" customHeight="1">
      <c r="A105" s="116" t="s">
        <v>119</v>
      </c>
      <c r="B105" s="75" t="s">
        <v>62</v>
      </c>
      <c r="C105" s="34"/>
      <c r="D105" s="34"/>
      <c r="E105" s="35"/>
      <c r="F105" s="35"/>
      <c r="G105" s="36"/>
      <c r="H105" s="96"/>
      <c r="I105" s="96"/>
      <c r="J105" s="36"/>
      <c r="K105" s="96"/>
      <c r="L105" s="96"/>
      <c r="M105" s="36"/>
      <c r="N105" s="37"/>
      <c r="O105" s="38"/>
    </row>
    <row r="106" spans="1:17" ht="17.25" customHeight="1">
      <c r="A106" s="104" t="s">
        <v>99</v>
      </c>
      <c r="B106" s="109" t="s">
        <v>59</v>
      </c>
      <c r="C106" s="34"/>
      <c r="D106" s="34"/>
      <c r="E106" s="35"/>
      <c r="F106" s="35"/>
      <c r="G106" s="36"/>
      <c r="H106" s="96"/>
      <c r="I106" s="96"/>
      <c r="J106" s="36"/>
      <c r="K106" s="96"/>
      <c r="L106" s="96"/>
      <c r="M106" s="36"/>
      <c r="N106" s="37"/>
      <c r="O106" s="38"/>
    </row>
    <row r="107" spans="1:17" ht="17.25" customHeight="1">
      <c r="A107" s="104"/>
      <c r="B107" s="109" t="s">
        <v>143</v>
      </c>
      <c r="C107" s="34"/>
      <c r="D107" s="34"/>
      <c r="E107" s="35"/>
      <c r="F107" s="35"/>
      <c r="G107" s="36"/>
      <c r="H107" s="96"/>
      <c r="I107" s="96"/>
      <c r="J107" s="36"/>
      <c r="K107" s="96"/>
      <c r="L107" s="96"/>
      <c r="M107" s="36"/>
      <c r="N107" s="37"/>
      <c r="O107" s="38"/>
    </row>
    <row r="108" spans="1:17" ht="17.25" customHeight="1">
      <c r="A108" s="116" t="s">
        <v>38</v>
      </c>
      <c r="B108" s="100" t="s">
        <v>61</v>
      </c>
      <c r="C108" s="34"/>
      <c r="D108" s="34"/>
      <c r="E108" s="35"/>
      <c r="F108" s="35"/>
      <c r="G108" s="36"/>
      <c r="H108" s="96"/>
      <c r="I108" s="96"/>
      <c r="J108" s="36"/>
      <c r="K108" s="96"/>
      <c r="L108" s="96"/>
      <c r="M108" s="36"/>
      <c r="N108" s="37"/>
      <c r="O108" s="38"/>
    </row>
    <row r="109" spans="1:17" ht="17.25" customHeight="1">
      <c r="A109" s="116" t="s">
        <v>120</v>
      </c>
      <c r="B109" s="122" t="s">
        <v>57</v>
      </c>
      <c r="C109" s="34"/>
      <c r="D109" s="34"/>
      <c r="E109" s="35"/>
      <c r="F109" s="35"/>
      <c r="G109" s="36"/>
      <c r="H109" s="96"/>
      <c r="I109" s="96"/>
      <c r="J109" s="36"/>
      <c r="K109" s="96"/>
      <c r="L109" s="96"/>
      <c r="M109" s="36"/>
      <c r="N109" s="37"/>
      <c r="O109" s="38"/>
    </row>
    <row r="110" spans="1:17" ht="17.25" customHeight="1">
      <c r="A110" s="116" t="s">
        <v>121</v>
      </c>
      <c r="B110" s="122" t="s">
        <v>58</v>
      </c>
      <c r="C110" s="34"/>
      <c r="D110" s="34"/>
      <c r="E110" s="35"/>
      <c r="F110" s="35"/>
      <c r="G110" s="36"/>
      <c r="H110" s="96"/>
      <c r="I110" s="96"/>
      <c r="J110" s="36"/>
      <c r="K110" s="96"/>
      <c r="L110" s="96"/>
      <c r="M110" s="36"/>
      <c r="N110" s="37"/>
      <c r="O110" s="38"/>
    </row>
    <row r="111" spans="1:17" ht="17.25" customHeight="1">
      <c r="A111" s="104" t="s">
        <v>64</v>
      </c>
      <c r="B111" s="109" t="s">
        <v>60</v>
      </c>
      <c r="C111" s="95"/>
      <c r="D111" s="95"/>
      <c r="E111" s="111"/>
      <c r="F111" s="111"/>
      <c r="G111" s="95"/>
      <c r="H111" s="95"/>
      <c r="I111" s="95"/>
      <c r="J111" s="28"/>
      <c r="K111" s="112"/>
      <c r="L111" s="28"/>
      <c r="M111" s="112"/>
      <c r="N111" s="113"/>
      <c r="O111" s="113"/>
    </row>
    <row r="112" spans="1:17" ht="17.25" customHeight="1">
      <c r="A112" s="104" t="s">
        <v>122</v>
      </c>
      <c r="B112" s="95" t="s">
        <v>63</v>
      </c>
      <c r="C112" s="95"/>
      <c r="D112" s="95"/>
      <c r="E112" s="111"/>
      <c r="F112" s="111"/>
      <c r="G112" s="95"/>
      <c r="H112" s="95"/>
      <c r="I112" s="95"/>
      <c r="J112" s="28"/>
      <c r="K112" s="112"/>
      <c r="L112" s="28"/>
      <c r="M112" s="112"/>
      <c r="N112" s="113"/>
      <c r="O112" s="113"/>
    </row>
    <row r="113" spans="1:15" ht="17.25" customHeight="1">
      <c r="A113" s="116" t="s">
        <v>123</v>
      </c>
      <c r="B113" s="100" t="s">
        <v>65</v>
      </c>
      <c r="C113" s="95"/>
      <c r="D113" s="95"/>
      <c r="E113" s="111"/>
      <c r="F113" s="111"/>
      <c r="G113" s="95"/>
      <c r="H113" s="95"/>
      <c r="I113" s="95"/>
      <c r="J113" s="28"/>
      <c r="K113" s="112"/>
      <c r="L113" s="28"/>
      <c r="M113" s="112"/>
      <c r="N113" s="113"/>
      <c r="O113" s="113"/>
    </row>
    <row r="114" spans="1:15" ht="17.25" customHeight="1">
      <c r="A114" s="104" t="s">
        <v>100</v>
      </c>
      <c r="B114" s="95" t="s">
        <v>174</v>
      </c>
      <c r="C114" s="23"/>
      <c r="D114" s="23"/>
      <c r="E114" s="39"/>
      <c r="F114" s="39"/>
      <c r="G114" s="23"/>
      <c r="H114" s="23"/>
      <c r="I114" s="23"/>
      <c r="J114" s="28"/>
      <c r="K114" s="23"/>
      <c r="L114" s="23"/>
      <c r="M114" s="23"/>
      <c r="N114" s="39"/>
      <c r="O114" s="39"/>
    </row>
    <row r="115" spans="1:15" ht="18" customHeight="1">
      <c r="A115" s="104" t="s">
        <v>124</v>
      </c>
      <c r="B115" s="95" t="s">
        <v>175</v>
      </c>
      <c r="C115" s="23"/>
      <c r="D115" s="23"/>
      <c r="E115" s="39"/>
      <c r="F115" s="39"/>
      <c r="G115" s="23"/>
      <c r="H115" s="23"/>
      <c r="I115" s="23"/>
      <c r="J115" s="28"/>
      <c r="K115" s="23"/>
      <c r="L115" s="23"/>
      <c r="M115" s="23"/>
      <c r="N115" s="39"/>
      <c r="O115" s="39"/>
    </row>
    <row r="116" spans="1:15" s="43" customFormat="1" ht="17.25" customHeight="1">
      <c r="A116" s="104" t="s">
        <v>77</v>
      </c>
      <c r="B116" s="43" t="s">
        <v>84</v>
      </c>
      <c r="E116" s="45"/>
      <c r="F116" s="45"/>
      <c r="N116" s="45"/>
      <c r="O116" s="45"/>
    </row>
    <row r="117" spans="1:15" s="43" customFormat="1" ht="14.25" customHeight="1">
      <c r="C117" s="73"/>
      <c r="D117" s="73"/>
      <c r="E117" s="73"/>
      <c r="F117" s="73"/>
      <c r="G117" s="46"/>
      <c r="K117" s="28"/>
      <c r="N117" s="45"/>
      <c r="O117" s="45"/>
    </row>
    <row r="118" spans="1:15" s="43" customFormat="1">
      <c r="C118" s="47"/>
      <c r="D118" s="47"/>
      <c r="E118" s="44"/>
      <c r="F118" s="44"/>
      <c r="G118" s="44"/>
      <c r="H118" s="44"/>
      <c r="I118" s="44"/>
      <c r="J118" s="44"/>
      <c r="K118" s="44"/>
      <c r="L118" s="44"/>
      <c r="M118" s="44"/>
      <c r="N118" s="74"/>
      <c r="O118" s="74"/>
    </row>
    <row r="119" spans="1:15" s="43" customFormat="1">
      <c r="C119" s="77"/>
      <c r="D119" s="77"/>
      <c r="E119" s="78"/>
      <c r="F119" s="78"/>
      <c r="G119" s="48"/>
      <c r="H119" s="79"/>
      <c r="I119" s="79"/>
      <c r="J119" s="48"/>
      <c r="K119" s="79"/>
      <c r="L119" s="79"/>
      <c r="M119" s="48"/>
      <c r="N119" s="45"/>
      <c r="O119" s="45"/>
    </row>
    <row r="120" spans="1:15" s="43" customFormat="1">
      <c r="A120" s="75"/>
      <c r="B120" s="76"/>
      <c r="C120" s="49"/>
      <c r="D120" s="49"/>
      <c r="E120" s="78"/>
      <c r="F120" s="78"/>
      <c r="G120" s="50"/>
      <c r="H120" s="78"/>
      <c r="I120" s="78"/>
      <c r="J120" s="50"/>
      <c r="K120" s="78"/>
      <c r="L120" s="78"/>
      <c r="M120" s="50"/>
      <c r="N120" s="51"/>
      <c r="O120" s="52"/>
    </row>
    <row r="121" spans="1:15" s="43" customFormat="1">
      <c r="A121" s="75"/>
      <c r="B121" s="76"/>
      <c r="C121" s="53"/>
      <c r="D121" s="53"/>
      <c r="E121" s="78"/>
      <c r="F121" s="78"/>
      <c r="G121" s="54"/>
      <c r="H121" s="78"/>
      <c r="I121" s="78"/>
      <c r="J121" s="50"/>
      <c r="K121" s="78"/>
      <c r="L121" s="78"/>
      <c r="M121" s="50"/>
      <c r="N121" s="51"/>
      <c r="O121" s="52"/>
    </row>
    <row r="122" spans="1:15" s="43" customFormat="1">
      <c r="A122" s="75"/>
      <c r="B122" s="76"/>
      <c r="C122" s="53"/>
      <c r="D122" s="53"/>
      <c r="E122" s="78"/>
      <c r="F122" s="74"/>
      <c r="G122" s="54"/>
      <c r="H122" s="78"/>
      <c r="I122" s="74"/>
      <c r="J122" s="50"/>
      <c r="K122" s="78"/>
      <c r="L122" s="74"/>
      <c r="M122" s="50"/>
      <c r="N122" s="51"/>
      <c r="O122" s="52"/>
    </row>
    <row r="123" spans="1:15" s="43" customFormat="1">
      <c r="A123" s="75"/>
      <c r="B123" s="76"/>
      <c r="C123" s="53"/>
      <c r="D123" s="53"/>
      <c r="E123" s="78"/>
      <c r="F123" s="74"/>
      <c r="G123" s="54"/>
      <c r="H123" s="78"/>
      <c r="I123" s="74"/>
      <c r="J123" s="50"/>
      <c r="K123" s="78"/>
      <c r="L123" s="74"/>
      <c r="M123" s="50"/>
      <c r="N123" s="51"/>
      <c r="O123" s="45"/>
    </row>
    <row r="124" spans="1:15" s="43" customFormat="1">
      <c r="A124" s="75"/>
      <c r="B124" s="76"/>
      <c r="C124" s="77"/>
      <c r="D124" s="77"/>
      <c r="E124" s="80"/>
      <c r="F124" s="80"/>
      <c r="G124" s="80"/>
      <c r="H124" s="80"/>
      <c r="I124" s="80"/>
      <c r="J124" s="80"/>
      <c r="K124" s="80"/>
      <c r="L124" s="80"/>
      <c r="M124" s="80"/>
      <c r="N124" s="55"/>
      <c r="O124" s="45"/>
    </row>
    <row r="125" spans="1:15" s="43" customFormat="1">
      <c r="A125" s="75"/>
      <c r="B125" s="76"/>
      <c r="C125" s="77"/>
      <c r="D125" s="77"/>
      <c r="E125" s="80"/>
      <c r="F125" s="80"/>
      <c r="G125" s="80"/>
      <c r="H125" s="80"/>
      <c r="I125" s="80"/>
      <c r="J125" s="80"/>
      <c r="K125" s="80"/>
      <c r="L125" s="80"/>
      <c r="M125" s="80"/>
      <c r="N125" s="55"/>
      <c r="O125" s="45"/>
    </row>
    <row r="126" spans="1:15" s="43" customFormat="1">
      <c r="A126" s="75"/>
      <c r="B126" s="76"/>
      <c r="C126" s="77"/>
      <c r="D126" s="77"/>
      <c r="E126" s="80"/>
      <c r="F126" s="80"/>
      <c r="G126" s="80"/>
      <c r="H126" s="80"/>
      <c r="I126" s="80"/>
      <c r="J126" s="80"/>
      <c r="K126" s="80"/>
      <c r="L126" s="80"/>
      <c r="M126" s="80"/>
      <c r="N126" s="51"/>
      <c r="O126" s="45"/>
    </row>
    <row r="127" spans="1:15" s="43" customFormat="1">
      <c r="A127" s="75"/>
      <c r="B127" s="44"/>
      <c r="C127" s="77"/>
      <c r="D127" s="77"/>
      <c r="E127" s="80"/>
      <c r="F127" s="80"/>
      <c r="G127" s="56"/>
      <c r="H127" s="80"/>
      <c r="I127" s="80"/>
      <c r="J127" s="56"/>
      <c r="K127" s="80"/>
      <c r="L127" s="80"/>
      <c r="M127" s="56"/>
      <c r="N127" s="57"/>
      <c r="O127" s="45"/>
    </row>
    <row r="128" spans="1:15" s="43" customFormat="1">
      <c r="A128" s="75"/>
      <c r="B128" s="44"/>
      <c r="C128" s="49"/>
      <c r="D128" s="49"/>
      <c r="E128" s="78"/>
      <c r="F128" s="78"/>
      <c r="G128" s="50"/>
      <c r="H128" s="78"/>
      <c r="I128" s="78"/>
      <c r="J128" s="50"/>
      <c r="K128" s="78"/>
      <c r="L128" s="78"/>
      <c r="M128" s="50"/>
      <c r="N128" s="51"/>
      <c r="O128" s="58"/>
    </row>
    <row r="129" spans="1:15" s="43" customFormat="1">
      <c r="A129" s="75"/>
      <c r="B129" s="44"/>
      <c r="C129" s="53"/>
      <c r="D129" s="53"/>
      <c r="E129" s="78"/>
      <c r="F129" s="78"/>
      <c r="G129" s="50"/>
      <c r="H129" s="78"/>
      <c r="I129" s="78"/>
      <c r="J129" s="50"/>
      <c r="K129" s="78"/>
      <c r="L129" s="78"/>
      <c r="M129" s="50"/>
      <c r="N129" s="51"/>
      <c r="O129" s="58"/>
    </row>
    <row r="130" spans="1:15" s="43" customFormat="1">
      <c r="A130" s="75"/>
      <c r="B130" s="44"/>
      <c r="C130" s="53"/>
      <c r="D130" s="53"/>
      <c r="E130" s="78"/>
      <c r="F130" s="74"/>
      <c r="G130" s="50"/>
      <c r="H130" s="78"/>
      <c r="I130" s="74"/>
      <c r="J130" s="50"/>
      <c r="K130" s="78"/>
      <c r="L130" s="74"/>
      <c r="M130" s="50"/>
      <c r="N130" s="51"/>
      <c r="O130" s="58"/>
    </row>
    <row r="131" spans="1:15" s="43" customFormat="1">
      <c r="A131" s="75"/>
      <c r="B131" s="44"/>
      <c r="C131" s="53"/>
      <c r="D131" s="53"/>
      <c r="E131" s="78"/>
      <c r="F131" s="74"/>
      <c r="G131" s="54"/>
      <c r="H131" s="78"/>
      <c r="I131" s="74"/>
      <c r="J131" s="50"/>
      <c r="K131" s="78"/>
      <c r="L131" s="74"/>
      <c r="M131" s="50"/>
      <c r="N131" s="51"/>
      <c r="O131" s="59"/>
    </row>
    <row r="132" spans="1:15" s="43" customFormat="1">
      <c r="A132" s="75"/>
      <c r="B132" s="44"/>
      <c r="C132" s="77"/>
      <c r="D132" s="77"/>
      <c r="E132" s="80"/>
      <c r="F132" s="80"/>
      <c r="G132" s="80"/>
      <c r="H132" s="80"/>
      <c r="I132" s="80"/>
      <c r="J132" s="80"/>
      <c r="K132" s="80"/>
      <c r="L132" s="80"/>
      <c r="M132" s="80"/>
      <c r="N132" s="55"/>
      <c r="O132" s="59"/>
    </row>
    <row r="133" spans="1:15" s="43" customFormat="1">
      <c r="A133" s="75"/>
      <c r="B133" s="44"/>
      <c r="C133" s="77"/>
      <c r="D133" s="77"/>
      <c r="E133" s="80"/>
      <c r="F133" s="80"/>
      <c r="G133" s="80"/>
      <c r="H133" s="80"/>
      <c r="I133" s="80"/>
      <c r="J133" s="80"/>
      <c r="K133" s="80"/>
      <c r="L133" s="80"/>
      <c r="M133" s="80"/>
      <c r="N133" s="55"/>
      <c r="O133" s="45"/>
    </row>
    <row r="134" spans="1:15" s="43" customFormat="1">
      <c r="A134" s="75"/>
      <c r="B134" s="44"/>
      <c r="C134" s="77"/>
      <c r="D134" s="77"/>
      <c r="E134" s="80"/>
      <c r="F134" s="80"/>
      <c r="G134" s="80"/>
      <c r="H134" s="80"/>
      <c r="I134" s="80"/>
      <c r="J134" s="80"/>
      <c r="K134" s="80"/>
      <c r="L134" s="80"/>
      <c r="M134" s="80"/>
      <c r="N134" s="51"/>
      <c r="O134" s="45"/>
    </row>
    <row r="135" spans="1:15" s="43" customFormat="1">
      <c r="A135" s="75"/>
      <c r="B135" s="44"/>
      <c r="C135" s="77"/>
      <c r="D135" s="77"/>
      <c r="E135" s="80"/>
      <c r="F135" s="80"/>
      <c r="G135" s="56"/>
      <c r="H135" s="80"/>
      <c r="I135" s="80"/>
      <c r="J135" s="56"/>
      <c r="K135" s="80"/>
      <c r="L135" s="80"/>
      <c r="M135" s="56"/>
      <c r="N135" s="57"/>
      <c r="O135" s="45"/>
    </row>
    <row r="136" spans="1:15" s="43" customFormat="1">
      <c r="A136" s="75"/>
      <c r="B136" s="44"/>
      <c r="C136" s="49"/>
      <c r="D136" s="49"/>
      <c r="E136" s="78"/>
      <c r="F136" s="78"/>
      <c r="G136" s="50"/>
      <c r="H136" s="78"/>
      <c r="I136" s="78"/>
      <c r="J136" s="50"/>
      <c r="K136" s="78"/>
      <c r="L136" s="78"/>
      <c r="M136" s="50"/>
      <c r="N136" s="60"/>
      <c r="O136" s="52"/>
    </row>
    <row r="137" spans="1:15" s="43" customFormat="1">
      <c r="A137" s="75"/>
      <c r="B137" s="44"/>
      <c r="C137" s="53"/>
      <c r="D137" s="53"/>
      <c r="E137" s="78"/>
      <c r="F137" s="78"/>
      <c r="G137" s="50"/>
      <c r="H137" s="78"/>
      <c r="I137" s="78"/>
      <c r="J137" s="50"/>
      <c r="K137" s="78"/>
      <c r="L137" s="78"/>
      <c r="M137" s="50"/>
      <c r="N137" s="60"/>
      <c r="O137" s="52"/>
    </row>
    <row r="138" spans="1:15" s="43" customFormat="1">
      <c r="A138" s="75"/>
      <c r="B138" s="44"/>
      <c r="C138" s="53"/>
      <c r="D138" s="53"/>
      <c r="E138" s="78"/>
      <c r="F138" s="74"/>
      <c r="G138" s="50"/>
      <c r="H138" s="78"/>
      <c r="I138" s="74"/>
      <c r="J138" s="50"/>
      <c r="K138" s="78"/>
      <c r="L138" s="74"/>
      <c r="M138" s="50"/>
      <c r="N138" s="60"/>
      <c r="O138" s="52"/>
    </row>
    <row r="139" spans="1:15" s="43" customFormat="1">
      <c r="A139" s="75"/>
      <c r="B139" s="44"/>
      <c r="C139" s="53"/>
      <c r="D139" s="53"/>
      <c r="E139" s="78"/>
      <c r="F139" s="74"/>
      <c r="G139" s="54"/>
      <c r="H139" s="78"/>
      <c r="I139" s="74"/>
      <c r="J139" s="50"/>
      <c r="K139" s="78"/>
      <c r="L139" s="74"/>
      <c r="M139" s="50"/>
      <c r="N139" s="61"/>
      <c r="O139" s="45"/>
    </row>
    <row r="140" spans="1:15" s="43" customFormat="1">
      <c r="A140" s="75"/>
      <c r="B140" s="44"/>
      <c r="C140" s="77"/>
      <c r="D140" s="77"/>
      <c r="E140" s="80"/>
      <c r="F140" s="80"/>
      <c r="G140" s="80"/>
      <c r="H140" s="80"/>
      <c r="I140" s="80"/>
      <c r="J140" s="80"/>
      <c r="K140" s="80"/>
      <c r="L140" s="80"/>
      <c r="M140" s="80"/>
      <c r="N140" s="62"/>
      <c r="O140" s="59"/>
    </row>
    <row r="141" spans="1:15" s="43" customFormat="1">
      <c r="A141" s="75"/>
      <c r="B141" s="44"/>
      <c r="C141" s="77"/>
      <c r="D141" s="77"/>
      <c r="E141" s="80"/>
      <c r="F141" s="80"/>
      <c r="G141" s="80"/>
      <c r="H141" s="80"/>
      <c r="I141" s="80"/>
      <c r="J141" s="80"/>
      <c r="K141" s="80"/>
      <c r="L141" s="80"/>
      <c r="M141" s="80"/>
      <c r="N141" s="62"/>
      <c r="O141" s="45"/>
    </row>
    <row r="142" spans="1:15" s="43" customFormat="1">
      <c r="A142" s="75"/>
      <c r="B142" s="44"/>
      <c r="C142" s="77"/>
      <c r="D142" s="77"/>
      <c r="E142" s="78"/>
      <c r="F142" s="78"/>
      <c r="G142" s="78"/>
      <c r="H142" s="78"/>
      <c r="I142" s="78"/>
      <c r="J142" s="78"/>
      <c r="K142" s="78"/>
      <c r="L142" s="78"/>
      <c r="M142" s="78"/>
      <c r="N142" s="61"/>
      <c r="O142" s="45"/>
    </row>
    <row r="143" spans="1:15" s="43" customFormat="1" ht="14.25" customHeight="1">
      <c r="A143" s="81"/>
      <c r="B143" s="81"/>
      <c r="C143" s="81"/>
      <c r="D143" s="81"/>
      <c r="E143" s="58"/>
      <c r="F143" s="58"/>
      <c r="G143" s="45"/>
      <c r="H143" s="52"/>
      <c r="I143" s="52"/>
      <c r="J143" s="45"/>
      <c r="K143" s="52"/>
      <c r="L143" s="52"/>
      <c r="M143" s="45"/>
      <c r="N143" s="51"/>
      <c r="O143" s="45"/>
    </row>
    <row r="144" spans="1:15" s="43" customFormat="1" ht="14.25" customHeight="1">
      <c r="A144" s="81"/>
      <c r="B144" s="81"/>
      <c r="C144" s="81"/>
      <c r="D144" s="81"/>
      <c r="E144" s="70"/>
      <c r="F144" s="70"/>
      <c r="G144" s="70"/>
      <c r="H144" s="70"/>
      <c r="I144" s="70"/>
      <c r="J144" s="70"/>
      <c r="K144" s="70"/>
      <c r="L144" s="70"/>
      <c r="M144" s="70"/>
      <c r="N144" s="62"/>
      <c r="O144" s="45"/>
    </row>
    <row r="145" spans="1:15" s="43" customFormat="1" ht="14.25" customHeight="1">
      <c r="A145" s="81"/>
      <c r="B145" s="81"/>
      <c r="C145" s="81"/>
      <c r="D145" s="81"/>
      <c r="E145" s="70"/>
      <c r="F145" s="70"/>
      <c r="G145" s="70"/>
      <c r="H145" s="70"/>
      <c r="I145" s="70"/>
      <c r="J145" s="70"/>
      <c r="K145" s="70"/>
      <c r="L145" s="70"/>
      <c r="M145" s="70"/>
      <c r="N145" s="55"/>
      <c r="O145" s="45"/>
    </row>
    <row r="146" spans="1:15" s="43" customFormat="1">
      <c r="B146" s="44"/>
      <c r="E146" s="45"/>
      <c r="F146" s="45"/>
      <c r="N146" s="45"/>
      <c r="O146" s="45"/>
    </row>
    <row r="147" spans="1:15" s="43" customFormat="1" ht="14.25" customHeight="1">
      <c r="A147" s="73"/>
      <c r="B147" s="73"/>
      <c r="C147" s="73"/>
      <c r="D147" s="73"/>
      <c r="E147" s="73"/>
      <c r="F147" s="73"/>
      <c r="G147" s="46"/>
      <c r="K147" s="28"/>
      <c r="N147" s="45"/>
      <c r="O147" s="45"/>
    </row>
    <row r="148" spans="1:15" s="43" customFormat="1">
      <c r="A148" s="47"/>
      <c r="B148" s="47"/>
      <c r="C148" s="47"/>
      <c r="D148" s="47"/>
      <c r="E148" s="44"/>
      <c r="F148" s="44"/>
      <c r="G148" s="44"/>
      <c r="H148" s="44"/>
      <c r="I148" s="44"/>
      <c r="J148" s="44"/>
      <c r="K148" s="44"/>
      <c r="L148" s="44"/>
      <c r="M148" s="44"/>
      <c r="N148" s="74"/>
      <c r="O148" s="74"/>
    </row>
    <row r="149" spans="1:15" s="43" customFormat="1">
      <c r="A149" s="82"/>
      <c r="B149" s="83"/>
      <c r="C149" s="84"/>
      <c r="D149" s="84"/>
      <c r="E149" s="85"/>
      <c r="F149" s="85"/>
      <c r="G149" s="63"/>
      <c r="H149" s="86"/>
      <c r="I149" s="86"/>
      <c r="J149" s="63"/>
      <c r="K149" s="86"/>
      <c r="L149" s="86"/>
      <c r="M149" s="63"/>
      <c r="N149" s="64"/>
      <c r="O149" s="45"/>
    </row>
    <row r="150" spans="1:15" s="43" customFormat="1">
      <c r="A150" s="82"/>
      <c r="B150" s="83"/>
      <c r="C150" s="65"/>
      <c r="D150" s="65"/>
      <c r="E150" s="85"/>
      <c r="F150" s="85"/>
      <c r="G150" s="66"/>
      <c r="H150" s="85"/>
      <c r="I150" s="85"/>
      <c r="J150" s="66"/>
      <c r="K150" s="85"/>
      <c r="L150" s="85"/>
      <c r="M150" s="66"/>
      <c r="N150" s="61"/>
      <c r="O150" s="52"/>
    </row>
    <row r="151" spans="1:15" s="43" customFormat="1">
      <c r="A151" s="82"/>
      <c r="B151" s="83"/>
      <c r="C151" s="67"/>
      <c r="D151" s="67"/>
      <c r="E151" s="85"/>
      <c r="F151" s="85"/>
      <c r="G151" s="66"/>
      <c r="H151" s="85"/>
      <c r="I151" s="85"/>
      <c r="J151" s="66"/>
      <c r="K151" s="85"/>
      <c r="L151" s="85"/>
      <c r="M151" s="66"/>
      <c r="N151" s="61"/>
      <c r="O151" s="52"/>
    </row>
    <row r="152" spans="1:15" s="43" customFormat="1">
      <c r="A152" s="82"/>
      <c r="B152" s="83"/>
      <c r="C152" s="67"/>
      <c r="D152" s="67"/>
      <c r="E152" s="85"/>
      <c r="F152" s="88"/>
      <c r="G152" s="66"/>
      <c r="H152" s="85"/>
      <c r="I152" s="88"/>
      <c r="J152" s="66"/>
      <c r="K152" s="85"/>
      <c r="L152" s="88"/>
      <c r="M152" s="66"/>
      <c r="N152" s="61"/>
      <c r="O152" s="52"/>
    </row>
    <row r="153" spans="1:15" s="43" customFormat="1">
      <c r="A153" s="82"/>
      <c r="B153" s="83"/>
      <c r="C153" s="67"/>
      <c r="D153" s="67"/>
      <c r="E153" s="85"/>
      <c r="F153" s="88"/>
      <c r="G153" s="66"/>
      <c r="H153" s="85"/>
      <c r="I153" s="88"/>
      <c r="J153" s="66"/>
      <c r="K153" s="85"/>
      <c r="L153" s="88"/>
      <c r="M153" s="66"/>
      <c r="N153" s="61"/>
      <c r="O153" s="45"/>
    </row>
    <row r="154" spans="1:15" s="43" customFormat="1">
      <c r="A154" s="82"/>
      <c r="B154" s="83"/>
      <c r="C154" s="77"/>
      <c r="D154" s="77"/>
      <c r="E154" s="86"/>
      <c r="F154" s="86"/>
      <c r="G154" s="86"/>
      <c r="H154" s="86"/>
      <c r="I154" s="86"/>
      <c r="J154" s="86"/>
      <c r="K154" s="86"/>
      <c r="L154" s="86"/>
      <c r="M154" s="86"/>
      <c r="N154" s="62"/>
      <c r="O154" s="45"/>
    </row>
    <row r="155" spans="1:15" s="43" customFormat="1">
      <c r="A155" s="82"/>
      <c r="B155" s="83"/>
      <c r="C155" s="77"/>
      <c r="D155" s="77"/>
      <c r="E155" s="86"/>
      <c r="F155" s="86"/>
      <c r="G155" s="86"/>
      <c r="H155" s="86"/>
      <c r="I155" s="86"/>
      <c r="J155" s="86"/>
      <c r="K155" s="86"/>
      <c r="L155" s="86"/>
      <c r="M155" s="86"/>
      <c r="N155" s="62"/>
      <c r="O155" s="45"/>
    </row>
    <row r="156" spans="1:15" s="43" customFormat="1">
      <c r="A156" s="82"/>
      <c r="B156" s="83"/>
      <c r="C156" s="84"/>
      <c r="D156" s="84"/>
      <c r="E156" s="86"/>
      <c r="F156" s="86"/>
      <c r="G156" s="86"/>
      <c r="H156" s="86"/>
      <c r="I156" s="86"/>
      <c r="J156" s="86"/>
      <c r="K156" s="86"/>
      <c r="L156" s="86"/>
      <c r="M156" s="86"/>
      <c r="N156" s="61"/>
      <c r="O156" s="45"/>
    </row>
    <row r="157" spans="1:15" s="43" customFormat="1">
      <c r="A157" s="82"/>
      <c r="B157" s="83"/>
      <c r="C157" s="84"/>
      <c r="D157" s="84"/>
      <c r="E157" s="85"/>
      <c r="F157" s="85"/>
      <c r="G157" s="63"/>
      <c r="H157" s="86"/>
      <c r="I157" s="86"/>
      <c r="J157" s="63"/>
      <c r="K157" s="86"/>
      <c r="L157" s="86"/>
      <c r="M157" s="63"/>
      <c r="N157" s="61"/>
      <c r="O157" s="45"/>
    </row>
    <row r="158" spans="1:15" s="43" customFormat="1">
      <c r="A158" s="82"/>
      <c r="B158" s="83"/>
      <c r="C158" s="65"/>
      <c r="D158" s="65"/>
      <c r="E158" s="85"/>
      <c r="F158" s="85"/>
      <c r="G158" s="66"/>
      <c r="H158" s="85"/>
      <c r="I158" s="85"/>
      <c r="J158" s="66"/>
      <c r="K158" s="85"/>
      <c r="L158" s="85"/>
      <c r="M158" s="66"/>
      <c r="N158" s="61"/>
      <c r="O158" s="52"/>
    </row>
    <row r="159" spans="1:15" s="43" customFormat="1">
      <c r="A159" s="82"/>
      <c r="B159" s="83"/>
      <c r="C159" s="67"/>
      <c r="D159" s="67"/>
      <c r="E159" s="85"/>
      <c r="F159" s="85"/>
      <c r="G159" s="66"/>
      <c r="H159" s="85"/>
      <c r="I159" s="85"/>
      <c r="J159" s="66"/>
      <c r="K159" s="85"/>
      <c r="L159" s="85"/>
      <c r="M159" s="66"/>
      <c r="N159" s="61"/>
      <c r="O159" s="52"/>
    </row>
    <row r="160" spans="1:15" s="43" customFormat="1">
      <c r="A160" s="82"/>
      <c r="B160" s="83"/>
      <c r="C160" s="67"/>
      <c r="D160" s="67"/>
      <c r="E160" s="85"/>
      <c r="F160" s="88"/>
      <c r="G160" s="66"/>
      <c r="H160" s="85"/>
      <c r="I160" s="88"/>
      <c r="J160" s="66"/>
      <c r="K160" s="85"/>
      <c r="L160" s="88"/>
      <c r="M160" s="66"/>
      <c r="N160" s="61"/>
      <c r="O160" s="52"/>
    </row>
    <row r="161" spans="1:15" s="43" customFormat="1">
      <c r="A161" s="82"/>
      <c r="B161" s="83"/>
      <c r="C161" s="67"/>
      <c r="D161" s="67"/>
      <c r="E161" s="85"/>
      <c r="F161" s="88"/>
      <c r="G161" s="66"/>
      <c r="H161" s="85"/>
      <c r="I161" s="88"/>
      <c r="J161" s="66"/>
      <c r="K161" s="85"/>
      <c r="L161" s="88"/>
      <c r="M161" s="66"/>
      <c r="N161" s="61"/>
      <c r="O161" s="45"/>
    </row>
    <row r="162" spans="1:15" s="43" customFormat="1">
      <c r="A162" s="82"/>
      <c r="B162" s="83"/>
      <c r="C162" s="77"/>
      <c r="D162" s="77"/>
      <c r="E162" s="85"/>
      <c r="F162" s="85"/>
      <c r="G162" s="85"/>
      <c r="H162" s="85"/>
      <c r="I162" s="85"/>
      <c r="J162" s="85"/>
      <c r="K162" s="85"/>
      <c r="L162" s="85"/>
      <c r="M162" s="85"/>
      <c r="N162" s="62"/>
      <c r="O162" s="45"/>
    </row>
    <row r="163" spans="1:15" s="43" customFormat="1">
      <c r="A163" s="82"/>
      <c r="B163" s="83"/>
      <c r="C163" s="77"/>
      <c r="D163" s="77"/>
      <c r="E163" s="85"/>
      <c r="F163" s="85"/>
      <c r="G163" s="85"/>
      <c r="H163" s="85"/>
      <c r="I163" s="85"/>
      <c r="J163" s="85"/>
      <c r="K163" s="85"/>
      <c r="L163" s="85"/>
      <c r="M163" s="85"/>
      <c r="N163" s="62"/>
      <c r="O163" s="45"/>
    </row>
    <row r="164" spans="1:15" s="43" customFormat="1">
      <c r="A164" s="82"/>
      <c r="B164" s="83"/>
      <c r="C164" s="84"/>
      <c r="D164" s="84"/>
      <c r="E164" s="85"/>
      <c r="F164" s="85"/>
      <c r="G164" s="85"/>
      <c r="H164" s="85"/>
      <c r="I164" s="85"/>
      <c r="J164" s="85"/>
      <c r="K164" s="85"/>
      <c r="L164" s="85"/>
      <c r="M164" s="85"/>
      <c r="N164" s="61"/>
      <c r="O164" s="45"/>
    </row>
    <row r="165" spans="1:15" s="43" customFormat="1">
      <c r="A165" s="82"/>
      <c r="B165" s="83"/>
      <c r="C165" s="84"/>
      <c r="D165" s="84"/>
      <c r="E165" s="85"/>
      <c r="F165" s="85"/>
      <c r="G165" s="68"/>
      <c r="H165" s="85"/>
      <c r="I165" s="85"/>
      <c r="J165" s="68"/>
      <c r="K165" s="85"/>
      <c r="L165" s="85"/>
      <c r="M165" s="68"/>
      <c r="N165" s="61"/>
      <c r="O165" s="45"/>
    </row>
    <row r="166" spans="1:15" s="43" customFormat="1">
      <c r="A166" s="82"/>
      <c r="B166" s="83"/>
      <c r="C166" s="65"/>
      <c r="D166" s="65"/>
      <c r="E166" s="85"/>
      <c r="F166" s="85"/>
      <c r="G166" s="66"/>
      <c r="H166" s="85"/>
      <c r="I166" s="85"/>
      <c r="J166" s="66"/>
      <c r="K166" s="85"/>
      <c r="L166" s="85"/>
      <c r="M166" s="66"/>
      <c r="N166" s="61"/>
      <c r="O166" s="52"/>
    </row>
    <row r="167" spans="1:15" s="43" customFormat="1">
      <c r="A167" s="82"/>
      <c r="B167" s="83"/>
      <c r="C167" s="67"/>
      <c r="D167" s="67"/>
      <c r="E167" s="85"/>
      <c r="F167" s="85"/>
      <c r="G167" s="66"/>
      <c r="H167" s="85"/>
      <c r="I167" s="85"/>
      <c r="J167" s="66"/>
      <c r="K167" s="85"/>
      <c r="L167" s="85"/>
      <c r="M167" s="66"/>
      <c r="N167" s="61"/>
      <c r="O167" s="52"/>
    </row>
    <row r="168" spans="1:15" s="43" customFormat="1">
      <c r="A168" s="82"/>
      <c r="B168" s="83"/>
      <c r="C168" s="67"/>
      <c r="D168" s="67"/>
      <c r="E168" s="85"/>
      <c r="F168" s="88"/>
      <c r="G168" s="66"/>
      <c r="H168" s="85"/>
      <c r="I168" s="88"/>
      <c r="J168" s="66"/>
      <c r="K168" s="85"/>
      <c r="L168" s="88"/>
      <c r="M168" s="66"/>
      <c r="N168" s="61"/>
      <c r="O168" s="52"/>
    </row>
    <row r="169" spans="1:15" s="43" customFormat="1">
      <c r="A169" s="82"/>
      <c r="B169" s="83"/>
      <c r="C169" s="67"/>
      <c r="D169" s="67"/>
      <c r="E169" s="85"/>
      <c r="F169" s="88"/>
      <c r="G169" s="66"/>
      <c r="H169" s="85"/>
      <c r="I169" s="88"/>
      <c r="J169" s="66"/>
      <c r="K169" s="85"/>
      <c r="L169" s="88"/>
      <c r="M169" s="66"/>
      <c r="N169" s="61"/>
      <c r="O169" s="45"/>
    </row>
    <row r="170" spans="1:15" s="43" customFormat="1">
      <c r="A170" s="82"/>
      <c r="B170" s="83"/>
      <c r="C170" s="77"/>
      <c r="D170" s="77"/>
      <c r="E170" s="85"/>
      <c r="F170" s="85"/>
      <c r="G170" s="85"/>
      <c r="H170" s="85"/>
      <c r="I170" s="85"/>
      <c r="J170" s="85"/>
      <c r="K170" s="85"/>
      <c r="L170" s="85"/>
      <c r="M170" s="85"/>
      <c r="N170" s="62"/>
      <c r="O170" s="45"/>
    </row>
    <row r="171" spans="1:15" s="43" customFormat="1">
      <c r="A171" s="82"/>
      <c r="B171" s="83"/>
      <c r="C171" s="77"/>
      <c r="D171" s="77"/>
      <c r="E171" s="85"/>
      <c r="F171" s="85"/>
      <c r="G171" s="85"/>
      <c r="H171" s="85"/>
      <c r="I171" s="85"/>
      <c r="J171" s="85"/>
      <c r="K171" s="85"/>
      <c r="L171" s="85"/>
      <c r="M171" s="85"/>
      <c r="N171" s="62"/>
      <c r="O171" s="45"/>
    </row>
    <row r="172" spans="1:15" s="43" customFormat="1">
      <c r="A172" s="82"/>
      <c r="B172" s="83"/>
      <c r="C172" s="84"/>
      <c r="D172" s="84"/>
      <c r="E172" s="85"/>
      <c r="F172" s="85"/>
      <c r="G172" s="85"/>
      <c r="H172" s="85"/>
      <c r="I172" s="85"/>
      <c r="J172" s="85"/>
      <c r="K172" s="85"/>
      <c r="L172" s="85"/>
      <c r="M172" s="85"/>
      <c r="N172" s="61"/>
      <c r="O172" s="45"/>
    </row>
    <row r="173" spans="1:15" s="43" customFormat="1" ht="14.25" customHeight="1">
      <c r="A173" s="89"/>
      <c r="B173" s="89"/>
      <c r="C173" s="89"/>
      <c r="D173" s="89"/>
      <c r="E173" s="90"/>
      <c r="F173" s="90"/>
      <c r="G173" s="64"/>
      <c r="H173" s="90"/>
      <c r="I173" s="90"/>
      <c r="J173" s="64"/>
      <c r="K173" s="90"/>
      <c r="L173" s="90"/>
      <c r="M173" s="64"/>
      <c r="N173" s="61"/>
      <c r="O173" s="45"/>
    </row>
    <row r="174" spans="1:15" s="43" customFormat="1" ht="14.25" customHeight="1">
      <c r="A174" s="81"/>
      <c r="B174" s="81"/>
      <c r="C174" s="81"/>
      <c r="D174" s="81"/>
      <c r="E174" s="87"/>
      <c r="F174" s="87"/>
      <c r="G174" s="87"/>
      <c r="H174" s="87"/>
      <c r="I174" s="87"/>
      <c r="J174" s="87"/>
      <c r="K174" s="87"/>
      <c r="L174" s="87"/>
      <c r="M174" s="87"/>
      <c r="N174" s="62"/>
      <c r="O174" s="45"/>
    </row>
    <row r="175" spans="1:15" s="43" customFormat="1" ht="14.25" customHeight="1">
      <c r="A175" s="81"/>
      <c r="B175" s="81"/>
      <c r="C175" s="81"/>
      <c r="D175" s="81"/>
      <c r="E175" s="87"/>
      <c r="F175" s="87"/>
      <c r="G175" s="87"/>
      <c r="H175" s="87"/>
      <c r="I175" s="87"/>
      <c r="J175" s="87"/>
      <c r="K175" s="87"/>
      <c r="L175" s="87"/>
      <c r="M175" s="87"/>
      <c r="N175" s="62"/>
      <c r="O175" s="45"/>
    </row>
    <row r="176" spans="1:15" s="43" customFormat="1" ht="22.5" customHeight="1">
      <c r="A176" s="69"/>
      <c r="B176" s="44"/>
      <c r="C176" s="70"/>
      <c r="D176" s="70"/>
      <c r="E176" s="58"/>
      <c r="F176" s="58"/>
      <c r="G176" s="41"/>
      <c r="H176" s="71"/>
      <c r="I176" s="71"/>
      <c r="J176" s="41"/>
      <c r="K176" s="71"/>
      <c r="L176" s="71"/>
      <c r="M176" s="41"/>
      <c r="N176" s="72"/>
      <c r="O176" s="41"/>
    </row>
  </sheetData>
  <mergeCells count="370">
    <mergeCell ref="C44:D44"/>
    <mergeCell ref="E44:G44"/>
    <mergeCell ref="H44:J44"/>
    <mergeCell ref="K44:M44"/>
    <mergeCell ref="C45:D45"/>
    <mergeCell ref="E45:G45"/>
    <mergeCell ref="H45:J45"/>
    <mergeCell ref="K45:M45"/>
    <mergeCell ref="C41:D41"/>
    <mergeCell ref="E41:G41"/>
    <mergeCell ref="H41:J41"/>
    <mergeCell ref="K41:M41"/>
    <mergeCell ref="C42:D42"/>
    <mergeCell ref="E42:G42"/>
    <mergeCell ref="H42:J42"/>
    <mergeCell ref="K42:M42"/>
    <mergeCell ref="C43:D43"/>
    <mergeCell ref="E43:G43"/>
    <mergeCell ref="H43:J43"/>
    <mergeCell ref="K43:M43"/>
    <mergeCell ref="C38:D38"/>
    <mergeCell ref="E38:G38"/>
    <mergeCell ref="H38:J38"/>
    <mergeCell ref="K38:M38"/>
    <mergeCell ref="C39:D39"/>
    <mergeCell ref="E39:G39"/>
    <mergeCell ref="H39:J39"/>
    <mergeCell ref="K39:M39"/>
    <mergeCell ref="C40:D40"/>
    <mergeCell ref="E40:G40"/>
    <mergeCell ref="H40:J40"/>
    <mergeCell ref="K40:M40"/>
    <mergeCell ref="C35:D35"/>
    <mergeCell ref="E35:G35"/>
    <mergeCell ref="H35:J35"/>
    <mergeCell ref="K35:M35"/>
    <mergeCell ref="N35:O37"/>
    <mergeCell ref="C36:D37"/>
    <mergeCell ref="E36:G37"/>
    <mergeCell ref="H36:J37"/>
    <mergeCell ref="K36:M37"/>
    <mergeCell ref="A101:D101"/>
    <mergeCell ref="E101:G101"/>
    <mergeCell ref="H101:J101"/>
    <mergeCell ref="K101:M101"/>
    <mergeCell ref="A102:D102"/>
    <mergeCell ref="E102:G102"/>
    <mergeCell ref="H102:J102"/>
    <mergeCell ref="K102:M102"/>
    <mergeCell ref="A99:D99"/>
    <mergeCell ref="E99:G99"/>
    <mergeCell ref="H99:J99"/>
    <mergeCell ref="K99:M99"/>
    <mergeCell ref="A100:D100"/>
    <mergeCell ref="E100:G100"/>
    <mergeCell ref="H100:J100"/>
    <mergeCell ref="K100:M100"/>
    <mergeCell ref="A97:D97"/>
    <mergeCell ref="E97:G97"/>
    <mergeCell ref="H97:J97"/>
    <mergeCell ref="K97:M97"/>
    <mergeCell ref="A98:D98"/>
    <mergeCell ref="E98:G98"/>
    <mergeCell ref="H98:J98"/>
    <mergeCell ref="K98:M98"/>
    <mergeCell ref="A95:D95"/>
    <mergeCell ref="E95:G95"/>
    <mergeCell ref="H95:J95"/>
    <mergeCell ref="K95:M95"/>
    <mergeCell ref="A96:D96"/>
    <mergeCell ref="E96:G96"/>
    <mergeCell ref="H96:J96"/>
    <mergeCell ref="K96:M96"/>
    <mergeCell ref="H88:J88"/>
    <mergeCell ref="K88:M88"/>
    <mergeCell ref="C93:D93"/>
    <mergeCell ref="E93:G93"/>
    <mergeCell ref="H93:J93"/>
    <mergeCell ref="K93:M93"/>
    <mergeCell ref="C94:D94"/>
    <mergeCell ref="E94:G94"/>
    <mergeCell ref="H94:J94"/>
    <mergeCell ref="K94:M94"/>
    <mergeCell ref="C91:D91"/>
    <mergeCell ref="E91:G91"/>
    <mergeCell ref="H91:J91"/>
    <mergeCell ref="K91:M91"/>
    <mergeCell ref="C92:D92"/>
    <mergeCell ref="E92:G92"/>
    <mergeCell ref="H92:J92"/>
    <mergeCell ref="K92:M92"/>
    <mergeCell ref="A85:A94"/>
    <mergeCell ref="B85:B94"/>
    <mergeCell ref="C85:D85"/>
    <mergeCell ref="E85:G85"/>
    <mergeCell ref="H85:J85"/>
    <mergeCell ref="K85:M85"/>
    <mergeCell ref="C86:D86"/>
    <mergeCell ref="E86:G86"/>
    <mergeCell ref="H86:J86"/>
    <mergeCell ref="K86:M86"/>
    <mergeCell ref="C89:D89"/>
    <mergeCell ref="E89:G89"/>
    <mergeCell ref="H89:J89"/>
    <mergeCell ref="K89:M89"/>
    <mergeCell ref="C90:D90"/>
    <mergeCell ref="E90:G90"/>
    <mergeCell ref="H90:J90"/>
    <mergeCell ref="K90:M90"/>
    <mergeCell ref="C87:D87"/>
    <mergeCell ref="E87:G87"/>
    <mergeCell ref="H87:J87"/>
    <mergeCell ref="K87:M87"/>
    <mergeCell ref="C88:D88"/>
    <mergeCell ref="E88:G88"/>
    <mergeCell ref="H78:J78"/>
    <mergeCell ref="K78:M78"/>
    <mergeCell ref="C83:D83"/>
    <mergeCell ref="E83:G83"/>
    <mergeCell ref="H83:J83"/>
    <mergeCell ref="K83:M83"/>
    <mergeCell ref="C84:D84"/>
    <mergeCell ref="E84:G84"/>
    <mergeCell ref="H84:J84"/>
    <mergeCell ref="K84:M84"/>
    <mergeCell ref="C81:D81"/>
    <mergeCell ref="E81:G81"/>
    <mergeCell ref="H81:J81"/>
    <mergeCell ref="K81:M81"/>
    <mergeCell ref="C82:D82"/>
    <mergeCell ref="E82:G82"/>
    <mergeCell ref="H82:J82"/>
    <mergeCell ref="K82:M82"/>
    <mergeCell ref="A75:A84"/>
    <mergeCell ref="B75:B84"/>
    <mergeCell ref="C75:D75"/>
    <mergeCell ref="E75:G75"/>
    <mergeCell ref="H75:J75"/>
    <mergeCell ref="K75:M75"/>
    <mergeCell ref="C76:D76"/>
    <mergeCell ref="E76:G76"/>
    <mergeCell ref="H76:J76"/>
    <mergeCell ref="K76:M76"/>
    <mergeCell ref="C79:D79"/>
    <mergeCell ref="E79:G79"/>
    <mergeCell ref="H79:J79"/>
    <mergeCell ref="K79:M79"/>
    <mergeCell ref="C80:D80"/>
    <mergeCell ref="E80:G80"/>
    <mergeCell ref="H80:J80"/>
    <mergeCell ref="K80:M80"/>
    <mergeCell ref="C77:D77"/>
    <mergeCell ref="E77:G77"/>
    <mergeCell ref="H77:J77"/>
    <mergeCell ref="K77:M77"/>
    <mergeCell ref="C78:D78"/>
    <mergeCell ref="E78:G78"/>
    <mergeCell ref="H68:J68"/>
    <mergeCell ref="K68:M68"/>
    <mergeCell ref="C73:D73"/>
    <mergeCell ref="E73:G73"/>
    <mergeCell ref="H73:J73"/>
    <mergeCell ref="K73:M73"/>
    <mergeCell ref="C74:D74"/>
    <mergeCell ref="E74:G74"/>
    <mergeCell ref="H74:J74"/>
    <mergeCell ref="K74:M74"/>
    <mergeCell ref="C71:D71"/>
    <mergeCell ref="E71:G71"/>
    <mergeCell ref="H71:J71"/>
    <mergeCell ref="K71:M71"/>
    <mergeCell ref="C72:D72"/>
    <mergeCell ref="E72:G72"/>
    <mergeCell ref="H72:J72"/>
    <mergeCell ref="K72:M72"/>
    <mergeCell ref="A65:A74"/>
    <mergeCell ref="B65:B74"/>
    <mergeCell ref="C65:D65"/>
    <mergeCell ref="E65:G65"/>
    <mergeCell ref="H65:J65"/>
    <mergeCell ref="K65:M65"/>
    <mergeCell ref="C66:D66"/>
    <mergeCell ref="E66:G66"/>
    <mergeCell ref="H66:J66"/>
    <mergeCell ref="K66:M66"/>
    <mergeCell ref="C69:D69"/>
    <mergeCell ref="E69:G69"/>
    <mergeCell ref="H69:J69"/>
    <mergeCell ref="K69:M69"/>
    <mergeCell ref="C70:D70"/>
    <mergeCell ref="E70:G70"/>
    <mergeCell ref="H70:J70"/>
    <mergeCell ref="K70:M70"/>
    <mergeCell ref="C67:D67"/>
    <mergeCell ref="E67:G67"/>
    <mergeCell ref="H67:J67"/>
    <mergeCell ref="K67:M67"/>
    <mergeCell ref="C68:D68"/>
    <mergeCell ref="E68:G68"/>
    <mergeCell ref="A63:O63"/>
    <mergeCell ref="C64:D64"/>
    <mergeCell ref="E64:G64"/>
    <mergeCell ref="H64:J64"/>
    <mergeCell ref="K64:M64"/>
    <mergeCell ref="N64:O64"/>
    <mergeCell ref="A61:D61"/>
    <mergeCell ref="E61:G61"/>
    <mergeCell ref="H61:J61"/>
    <mergeCell ref="K61:M61"/>
    <mergeCell ref="A62:D62"/>
    <mergeCell ref="E62:G62"/>
    <mergeCell ref="H62:J62"/>
    <mergeCell ref="K62:M62"/>
    <mergeCell ref="A59:D59"/>
    <mergeCell ref="E59:G59"/>
    <mergeCell ref="H59:J59"/>
    <mergeCell ref="K59:M59"/>
    <mergeCell ref="A60:D60"/>
    <mergeCell ref="E60:G60"/>
    <mergeCell ref="H60:J60"/>
    <mergeCell ref="K60:M60"/>
    <mergeCell ref="A57:D57"/>
    <mergeCell ref="E57:G57"/>
    <mergeCell ref="H57:J57"/>
    <mergeCell ref="K57:M57"/>
    <mergeCell ref="A58:D58"/>
    <mergeCell ref="E58:G58"/>
    <mergeCell ref="H58:J58"/>
    <mergeCell ref="K58:M58"/>
    <mergeCell ref="H56:J56"/>
    <mergeCell ref="K56:M56"/>
    <mergeCell ref="C53:D53"/>
    <mergeCell ref="E53:G53"/>
    <mergeCell ref="H53:J53"/>
    <mergeCell ref="K53:M53"/>
    <mergeCell ref="C54:D54"/>
    <mergeCell ref="E54:G54"/>
    <mergeCell ref="H54:J54"/>
    <mergeCell ref="K54:M54"/>
    <mergeCell ref="N46:O48"/>
    <mergeCell ref="C47:D48"/>
    <mergeCell ref="E47:G48"/>
    <mergeCell ref="H47:J48"/>
    <mergeCell ref="K47:M48"/>
    <mergeCell ref="C49:D49"/>
    <mergeCell ref="E49:G49"/>
    <mergeCell ref="H49:J49"/>
    <mergeCell ref="K49:M49"/>
    <mergeCell ref="A46:A56"/>
    <mergeCell ref="B46:B56"/>
    <mergeCell ref="C46:D46"/>
    <mergeCell ref="E46:G46"/>
    <mergeCell ref="H46:J46"/>
    <mergeCell ref="K46:M46"/>
    <mergeCell ref="C50:D50"/>
    <mergeCell ref="E50:G50"/>
    <mergeCell ref="H50:J50"/>
    <mergeCell ref="K50:M50"/>
    <mergeCell ref="C51:D51"/>
    <mergeCell ref="E51:G51"/>
    <mergeCell ref="H51:J51"/>
    <mergeCell ref="K51:M51"/>
    <mergeCell ref="C52:D52"/>
    <mergeCell ref="E52:G52"/>
    <mergeCell ref="H52:J52"/>
    <mergeCell ref="K52:M52"/>
    <mergeCell ref="C55:D55"/>
    <mergeCell ref="E55:G55"/>
    <mergeCell ref="H55:J55"/>
    <mergeCell ref="K55:M55"/>
    <mergeCell ref="C56:D56"/>
    <mergeCell ref="E56:G56"/>
    <mergeCell ref="H34:J34"/>
    <mergeCell ref="K34:M34"/>
    <mergeCell ref="C31:D31"/>
    <mergeCell ref="E31:G31"/>
    <mergeCell ref="H31:J31"/>
    <mergeCell ref="K31:M31"/>
    <mergeCell ref="C32:D32"/>
    <mergeCell ref="E32:G32"/>
    <mergeCell ref="H32:J32"/>
    <mergeCell ref="K32:M32"/>
    <mergeCell ref="N24:O26"/>
    <mergeCell ref="C25:D26"/>
    <mergeCell ref="E25:G26"/>
    <mergeCell ref="H25:J26"/>
    <mergeCell ref="K25:M26"/>
    <mergeCell ref="C27:D27"/>
    <mergeCell ref="E27:G27"/>
    <mergeCell ref="H27:J27"/>
    <mergeCell ref="K27:M27"/>
    <mergeCell ref="A24:A34"/>
    <mergeCell ref="B24:B34"/>
    <mergeCell ref="C24:D24"/>
    <mergeCell ref="E24:G24"/>
    <mergeCell ref="H24:J24"/>
    <mergeCell ref="K24:M24"/>
    <mergeCell ref="C28:D28"/>
    <mergeCell ref="E28:G28"/>
    <mergeCell ref="H28:J28"/>
    <mergeCell ref="K28:M28"/>
    <mergeCell ref="C29:D29"/>
    <mergeCell ref="E29:G29"/>
    <mergeCell ref="H29:J29"/>
    <mergeCell ref="K29:M29"/>
    <mergeCell ref="C30:D30"/>
    <mergeCell ref="E30:G30"/>
    <mergeCell ref="H30:J30"/>
    <mergeCell ref="K30:M30"/>
    <mergeCell ref="C33:D33"/>
    <mergeCell ref="E33:G33"/>
    <mergeCell ref="H33:J33"/>
    <mergeCell ref="K33:M33"/>
    <mergeCell ref="C34:D34"/>
    <mergeCell ref="E34:G34"/>
    <mergeCell ref="C22:D22"/>
    <mergeCell ref="E22:G22"/>
    <mergeCell ref="H22:J22"/>
    <mergeCell ref="K22:M22"/>
    <mergeCell ref="C23:D23"/>
    <mergeCell ref="E23:G23"/>
    <mergeCell ref="H23:J23"/>
    <mergeCell ref="K23:M23"/>
    <mergeCell ref="C20:D20"/>
    <mergeCell ref="E20:G20"/>
    <mergeCell ref="H20:J20"/>
    <mergeCell ref="K20:M20"/>
    <mergeCell ref="C21:D21"/>
    <mergeCell ref="E21:G21"/>
    <mergeCell ref="H21:J21"/>
    <mergeCell ref="K21:M21"/>
    <mergeCell ref="E18:G18"/>
    <mergeCell ref="H18:J18"/>
    <mergeCell ref="K18:M18"/>
    <mergeCell ref="C19:D19"/>
    <mergeCell ref="E19:G19"/>
    <mergeCell ref="H19:J19"/>
    <mergeCell ref="K19:M19"/>
    <mergeCell ref="C16:D16"/>
    <mergeCell ref="E16:G16"/>
    <mergeCell ref="H16:J16"/>
    <mergeCell ref="K16:M16"/>
    <mergeCell ref="C17:D17"/>
    <mergeCell ref="E17:G17"/>
    <mergeCell ref="H17:J17"/>
    <mergeCell ref="K17:M17"/>
    <mergeCell ref="A35:A45"/>
    <mergeCell ref="B35:B45"/>
    <mergeCell ref="A13:A23"/>
    <mergeCell ref="B13:B23"/>
    <mergeCell ref="C13:D13"/>
    <mergeCell ref="E13:G13"/>
    <mergeCell ref="H13:J13"/>
    <mergeCell ref="A3:B3"/>
    <mergeCell ref="C3:F3"/>
    <mergeCell ref="A5:B5"/>
    <mergeCell ref="C5:F5"/>
    <mergeCell ref="A11:O11"/>
    <mergeCell ref="K13:M13"/>
    <mergeCell ref="N13:O15"/>
    <mergeCell ref="C14:D15"/>
    <mergeCell ref="E14:G15"/>
    <mergeCell ref="H14:J15"/>
    <mergeCell ref="K14:M15"/>
    <mergeCell ref="C12:D12"/>
    <mergeCell ref="E12:G12"/>
    <mergeCell ref="H12:J12"/>
    <mergeCell ref="K12:M12"/>
    <mergeCell ref="N12:O12"/>
    <mergeCell ref="C18:D18"/>
  </mergeCells>
  <phoneticPr fontId="1"/>
  <pageMargins left="1.2204724409448819" right="0.23622047244094491" top="0.74803149606299213" bottom="0.55118110236220474"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100" zoomScaleSheetLayoutView="100" workbookViewId="0">
      <selection activeCell="D17" sqref="D17"/>
    </sheetView>
  </sheetViews>
  <sheetFormatPr defaultRowHeight="13.5"/>
  <cols>
    <col min="9" max="9" width="10.875" customWidth="1"/>
  </cols>
  <sheetData>
    <row r="1" spans="1:10" ht="14.25">
      <c r="A1" s="2" t="s">
        <v>179</v>
      </c>
      <c r="H1" s="133"/>
    </row>
    <row r="2" spans="1:10" ht="15" thickBot="1">
      <c r="A2" s="2"/>
    </row>
    <row r="3" spans="1:10" ht="14.25" thickBot="1">
      <c r="A3" s="107" t="s">
        <v>42</v>
      </c>
      <c r="B3" s="442"/>
      <c r="C3" s="443"/>
      <c r="D3" s="443"/>
      <c r="E3" s="443"/>
      <c r="F3" s="444"/>
    </row>
    <row r="4" spans="1:10" ht="14.25" thickBot="1">
      <c r="A4" s="107" t="s">
        <v>43</v>
      </c>
      <c r="B4" s="249"/>
      <c r="C4" s="250"/>
      <c r="D4" s="250"/>
      <c r="E4" s="250"/>
      <c r="F4" s="250"/>
    </row>
    <row r="5" spans="1:10" ht="14.25" thickBot="1">
      <c r="A5" s="108" t="s">
        <v>36</v>
      </c>
      <c r="B5" s="442"/>
      <c r="C5" s="443"/>
      <c r="D5" s="443"/>
      <c r="E5" s="443"/>
      <c r="F5" s="444"/>
      <c r="G5" s="5"/>
    </row>
    <row r="6" spans="1:10">
      <c r="A6" s="445" t="s">
        <v>180</v>
      </c>
      <c r="B6" s="441"/>
      <c r="C6" s="441"/>
      <c r="D6" s="441"/>
      <c r="E6" s="441"/>
      <c r="F6" s="441"/>
      <c r="G6" s="441"/>
      <c r="H6" s="441"/>
      <c r="I6" s="441"/>
    </row>
    <row r="7" spans="1:10" ht="12.75" customHeight="1">
      <c r="A7" s="445" t="s">
        <v>181</v>
      </c>
      <c r="B7" s="441"/>
      <c r="C7" s="441"/>
      <c r="D7" s="441"/>
      <c r="E7" s="441"/>
      <c r="F7" s="441"/>
      <c r="G7" s="441"/>
      <c r="H7" s="441"/>
      <c r="I7" s="441"/>
      <c r="J7" s="1"/>
    </row>
    <row r="8" spans="1:10">
      <c r="A8" s="445" t="s">
        <v>182</v>
      </c>
      <c r="B8" s="441"/>
      <c r="C8" s="441"/>
      <c r="D8" s="441"/>
      <c r="E8" s="441"/>
      <c r="F8" s="441"/>
      <c r="G8" s="441"/>
      <c r="H8" s="441"/>
      <c r="I8" s="441"/>
    </row>
    <row r="9" spans="1:10" ht="14.25" thickBot="1">
      <c r="A9" s="441" t="s">
        <v>183</v>
      </c>
      <c r="B9" s="441"/>
      <c r="C9" s="441"/>
      <c r="D9" s="441"/>
      <c r="E9" s="441"/>
      <c r="F9" s="441"/>
      <c r="G9" s="441"/>
      <c r="H9" s="441"/>
      <c r="I9" s="441"/>
    </row>
    <row r="10" spans="1:10">
      <c r="A10" s="14" t="s">
        <v>86</v>
      </c>
      <c r="B10" s="3"/>
      <c r="C10" s="3"/>
      <c r="D10" s="3"/>
      <c r="E10" s="3"/>
      <c r="F10" s="3"/>
      <c r="G10" s="3"/>
      <c r="H10" s="3"/>
      <c r="I10" s="4"/>
    </row>
    <row r="11" spans="1:10">
      <c r="A11" s="5"/>
      <c r="B11" s="6"/>
      <c r="C11" s="6"/>
      <c r="D11" s="6"/>
      <c r="E11" s="6"/>
      <c r="F11" s="6"/>
      <c r="G11" s="6"/>
      <c r="H11" s="6"/>
      <c r="I11" s="7"/>
    </row>
    <row r="12" spans="1:10">
      <c r="A12" s="5"/>
      <c r="B12" s="6"/>
      <c r="C12" s="6"/>
      <c r="D12" s="6"/>
      <c r="E12" s="6"/>
      <c r="F12" s="6"/>
      <c r="G12" s="6"/>
      <c r="H12" s="6"/>
      <c r="I12" s="7"/>
    </row>
    <row r="13" spans="1:10">
      <c r="A13" s="5"/>
      <c r="B13" s="6"/>
      <c r="C13" s="6"/>
      <c r="D13" s="6"/>
      <c r="E13" s="6"/>
      <c r="F13" s="6"/>
      <c r="G13" s="6"/>
      <c r="H13" s="6"/>
      <c r="I13" s="7"/>
    </row>
    <row r="14" spans="1:10">
      <c r="A14" s="5"/>
      <c r="B14" s="6"/>
      <c r="C14" s="6"/>
      <c r="D14" s="6"/>
      <c r="E14" s="6"/>
      <c r="F14" s="6"/>
      <c r="G14" s="6"/>
      <c r="H14" s="6"/>
      <c r="I14" s="7"/>
    </row>
    <row r="15" spans="1:10">
      <c r="A15" s="5"/>
      <c r="B15" s="6"/>
      <c r="C15" s="6"/>
      <c r="D15" s="6"/>
      <c r="E15" s="6"/>
      <c r="F15" s="6"/>
      <c r="G15" s="6"/>
      <c r="H15" s="6"/>
      <c r="I15" s="7"/>
    </row>
    <row r="16" spans="1:10">
      <c r="A16" s="5"/>
      <c r="B16" s="6"/>
      <c r="C16" s="6"/>
      <c r="D16" s="6"/>
      <c r="E16" s="6"/>
      <c r="F16" s="6"/>
      <c r="G16" s="6"/>
      <c r="H16" s="6"/>
      <c r="I16" s="7"/>
    </row>
    <row r="17" spans="1:9">
      <c r="A17" s="5"/>
      <c r="B17" s="6"/>
      <c r="C17" s="6"/>
      <c r="D17" s="6"/>
      <c r="E17" s="6"/>
      <c r="F17" s="6"/>
      <c r="G17" s="6"/>
      <c r="H17" s="6"/>
      <c r="I17" s="7"/>
    </row>
    <row r="18" spans="1:9">
      <c r="A18" s="5"/>
      <c r="B18" s="6"/>
      <c r="C18" s="6"/>
      <c r="D18" s="6"/>
      <c r="E18" s="6"/>
      <c r="F18" s="6"/>
      <c r="G18" s="6"/>
      <c r="H18" s="6"/>
      <c r="I18" s="7"/>
    </row>
    <row r="19" spans="1:9">
      <c r="A19" s="5"/>
      <c r="B19" s="6"/>
      <c r="C19" s="6"/>
      <c r="D19" s="6"/>
      <c r="E19" s="6"/>
      <c r="F19" s="6"/>
      <c r="G19" s="6"/>
      <c r="H19" s="6"/>
      <c r="I19" s="7"/>
    </row>
    <row r="20" spans="1:9">
      <c r="A20" s="5"/>
      <c r="B20" s="6"/>
      <c r="C20" s="6"/>
      <c r="D20" s="6"/>
      <c r="E20" s="6"/>
      <c r="F20" s="6"/>
      <c r="G20" s="6"/>
      <c r="H20" s="6"/>
      <c r="I20" s="7"/>
    </row>
    <row r="21" spans="1:9">
      <c r="A21" s="5"/>
      <c r="B21" s="6"/>
      <c r="C21" s="6"/>
      <c r="D21" s="6"/>
      <c r="E21" s="6"/>
      <c r="F21" s="6"/>
      <c r="G21" s="6"/>
      <c r="H21" s="6"/>
      <c r="I21" s="7"/>
    </row>
    <row r="22" spans="1:9">
      <c r="A22" s="5"/>
      <c r="B22" s="6"/>
      <c r="C22" s="6"/>
      <c r="D22" s="6"/>
      <c r="E22" s="6"/>
      <c r="F22" s="6"/>
      <c r="G22" s="6"/>
      <c r="H22" s="6"/>
      <c r="I22" s="7"/>
    </row>
    <row r="23" spans="1:9">
      <c r="A23" s="5"/>
      <c r="B23" s="6"/>
      <c r="C23" s="6"/>
      <c r="D23" s="6"/>
      <c r="E23" s="6"/>
      <c r="F23" s="6"/>
      <c r="G23" s="6"/>
      <c r="H23" s="6"/>
      <c r="I23" s="7"/>
    </row>
    <row r="24" spans="1:9">
      <c r="A24" s="5"/>
      <c r="B24" s="6"/>
      <c r="C24" s="6"/>
      <c r="D24" s="6"/>
      <c r="E24" s="6"/>
      <c r="F24" s="6"/>
      <c r="G24" s="6"/>
      <c r="H24" s="6"/>
      <c r="I24" s="7"/>
    </row>
    <row r="25" spans="1:9">
      <c r="A25" s="5"/>
      <c r="B25" s="6"/>
      <c r="C25" s="6"/>
      <c r="D25" s="6"/>
      <c r="E25" s="6"/>
      <c r="F25" s="6"/>
      <c r="G25" s="6"/>
      <c r="H25" s="6"/>
      <c r="I25" s="7"/>
    </row>
    <row r="26" spans="1:9">
      <c r="A26" s="5"/>
      <c r="B26" s="6"/>
      <c r="C26" s="6"/>
      <c r="D26" s="6"/>
      <c r="E26" s="6"/>
      <c r="F26" s="6"/>
      <c r="G26" s="6"/>
      <c r="H26" s="6"/>
      <c r="I26" s="7"/>
    </row>
    <row r="27" spans="1:9">
      <c r="A27" s="5"/>
      <c r="B27" s="6"/>
      <c r="C27" s="6"/>
      <c r="D27" s="6"/>
      <c r="E27" s="6"/>
      <c r="F27" s="6"/>
      <c r="G27" s="6"/>
      <c r="H27" s="6"/>
      <c r="I27" s="7"/>
    </row>
    <row r="28" spans="1:9">
      <c r="A28" s="5"/>
      <c r="B28" s="6"/>
      <c r="C28" s="6"/>
      <c r="D28" s="6"/>
      <c r="E28" s="6"/>
      <c r="F28" s="6"/>
      <c r="G28" s="6"/>
      <c r="H28" s="6"/>
      <c r="I28" s="7"/>
    </row>
    <row r="29" spans="1:9">
      <c r="A29" s="5"/>
      <c r="B29" s="6"/>
      <c r="C29" s="6"/>
      <c r="D29" s="6"/>
      <c r="E29" s="6"/>
      <c r="F29" s="6"/>
      <c r="G29" s="6"/>
      <c r="H29" s="6"/>
      <c r="I29" s="7"/>
    </row>
    <row r="30" spans="1:9">
      <c r="A30" s="5"/>
      <c r="B30" s="6"/>
      <c r="C30" s="6"/>
      <c r="D30" s="6"/>
      <c r="E30" s="6"/>
      <c r="F30" s="6"/>
      <c r="G30" s="6"/>
      <c r="H30" s="6"/>
      <c r="I30" s="7"/>
    </row>
    <row r="31" spans="1:9">
      <c r="A31" s="5"/>
      <c r="B31" s="6"/>
      <c r="C31" s="6"/>
      <c r="D31" s="6"/>
      <c r="E31" s="6"/>
      <c r="F31" s="6"/>
      <c r="G31" s="6"/>
      <c r="H31" s="6"/>
      <c r="I31" s="7"/>
    </row>
    <row r="32" spans="1:9">
      <c r="A32" s="5"/>
      <c r="B32" s="6"/>
      <c r="C32" s="6"/>
      <c r="D32" s="6"/>
      <c r="E32" s="6"/>
      <c r="F32" s="6"/>
      <c r="G32" s="6"/>
      <c r="H32" s="6"/>
      <c r="I32" s="7"/>
    </row>
    <row r="33" spans="1:9">
      <c r="A33" s="5"/>
      <c r="B33" s="6"/>
      <c r="C33" s="6"/>
      <c r="D33" s="6"/>
      <c r="E33" s="6"/>
      <c r="F33" s="6"/>
      <c r="G33" s="6"/>
      <c r="H33" s="6"/>
      <c r="I33" s="7"/>
    </row>
    <row r="34" spans="1:9">
      <c r="A34" s="5"/>
      <c r="B34" s="6"/>
      <c r="C34" s="6"/>
      <c r="D34" s="6"/>
      <c r="E34" s="6"/>
      <c r="F34" s="6"/>
      <c r="G34" s="6"/>
      <c r="H34" s="6"/>
      <c r="I34" s="7"/>
    </row>
    <row r="35" spans="1:9">
      <c r="A35" s="5"/>
      <c r="B35" s="6"/>
      <c r="C35" s="6"/>
      <c r="D35" s="6"/>
      <c r="E35" s="6"/>
      <c r="F35" s="6"/>
      <c r="G35" s="6"/>
      <c r="H35" s="6"/>
      <c r="I35" s="7"/>
    </row>
    <row r="36" spans="1:9">
      <c r="A36" s="11" t="s">
        <v>87</v>
      </c>
      <c r="B36" s="12"/>
      <c r="C36" s="12"/>
      <c r="D36" s="12"/>
      <c r="E36" s="12"/>
      <c r="F36" s="12"/>
      <c r="G36" s="12"/>
      <c r="H36" s="12"/>
      <c r="I36" s="13"/>
    </row>
    <row r="37" spans="1:9">
      <c r="A37" s="5"/>
      <c r="B37" s="6"/>
      <c r="C37" s="6"/>
      <c r="D37" s="6"/>
      <c r="E37" s="6"/>
      <c r="F37" s="6"/>
      <c r="G37" s="6"/>
      <c r="H37" s="6"/>
      <c r="I37" s="7"/>
    </row>
    <row r="38" spans="1:9">
      <c r="A38" s="5"/>
      <c r="B38" s="6"/>
      <c r="C38" s="6"/>
      <c r="D38" s="6"/>
      <c r="E38" s="6"/>
      <c r="F38" s="6"/>
      <c r="G38" s="6"/>
      <c r="H38" s="6"/>
      <c r="I38" s="7"/>
    </row>
    <row r="39" spans="1:9">
      <c r="A39" s="5"/>
      <c r="B39" s="6"/>
      <c r="C39" s="6"/>
      <c r="D39" s="6"/>
      <c r="E39" s="6"/>
      <c r="F39" s="6"/>
      <c r="G39" s="6"/>
      <c r="H39" s="6"/>
      <c r="I39" s="7"/>
    </row>
    <row r="40" spans="1:9">
      <c r="A40" s="5"/>
      <c r="B40" s="6"/>
      <c r="C40" s="6"/>
      <c r="D40" s="6"/>
      <c r="E40" s="6"/>
      <c r="F40" s="6"/>
      <c r="G40" s="6"/>
      <c r="H40" s="6"/>
      <c r="I40" s="7"/>
    </row>
    <row r="41" spans="1:9">
      <c r="A41" s="5"/>
      <c r="B41" s="6"/>
      <c r="C41" s="6"/>
      <c r="D41" s="6"/>
      <c r="E41" s="6"/>
      <c r="F41" s="6"/>
      <c r="G41" s="6"/>
      <c r="H41" s="6"/>
      <c r="I41" s="7"/>
    </row>
    <row r="42" spans="1:9">
      <c r="A42" s="5"/>
      <c r="B42" s="6"/>
      <c r="C42" s="6"/>
      <c r="D42" s="6"/>
      <c r="E42" s="6"/>
      <c r="F42" s="6"/>
      <c r="G42" s="6"/>
      <c r="H42" s="6"/>
      <c r="I42" s="7"/>
    </row>
    <row r="43" spans="1:9">
      <c r="A43" s="5"/>
      <c r="B43" s="6"/>
      <c r="C43" s="6"/>
      <c r="D43" s="6"/>
      <c r="E43" s="6"/>
      <c r="F43" s="6"/>
      <c r="G43" s="6"/>
      <c r="H43" s="6"/>
      <c r="I43" s="7"/>
    </row>
    <row r="44" spans="1:9">
      <c r="A44" s="5"/>
      <c r="B44" s="6"/>
      <c r="C44" s="6"/>
      <c r="D44" s="6"/>
      <c r="E44" s="6"/>
      <c r="F44" s="6"/>
      <c r="G44" s="6"/>
      <c r="H44" s="6"/>
      <c r="I44" s="7"/>
    </row>
    <row r="45" spans="1:9">
      <c r="A45" s="5"/>
      <c r="B45" s="6"/>
      <c r="C45" s="6"/>
      <c r="D45" s="6"/>
      <c r="E45" s="6"/>
      <c r="F45" s="6"/>
      <c r="G45" s="6"/>
      <c r="H45" s="6"/>
      <c r="I45" s="7"/>
    </row>
    <row r="46" spans="1:9">
      <c r="A46" s="5"/>
      <c r="B46" s="6"/>
      <c r="C46" s="6"/>
      <c r="D46" s="6"/>
      <c r="E46" s="6"/>
      <c r="F46" s="6"/>
      <c r="G46" s="6"/>
      <c r="H46" s="6"/>
      <c r="I46" s="7"/>
    </row>
    <row r="47" spans="1:9">
      <c r="A47" s="5"/>
      <c r="B47" s="6"/>
      <c r="C47" s="6"/>
      <c r="D47" s="6"/>
      <c r="E47" s="6"/>
      <c r="F47" s="6"/>
      <c r="G47" s="6"/>
      <c r="H47" s="6"/>
      <c r="I47" s="7"/>
    </row>
    <row r="48" spans="1:9">
      <c r="A48" s="5"/>
      <c r="B48" s="6"/>
      <c r="C48" s="6"/>
      <c r="D48" s="6"/>
      <c r="E48" s="6"/>
      <c r="F48" s="6"/>
      <c r="G48" s="6"/>
      <c r="H48" s="6"/>
      <c r="I48" s="7"/>
    </row>
    <row r="49" spans="1:9">
      <c r="A49" s="5"/>
      <c r="B49" s="6"/>
      <c r="C49" s="6"/>
      <c r="D49" s="6"/>
      <c r="E49" s="6"/>
      <c r="F49" s="6"/>
      <c r="G49" s="6"/>
      <c r="H49" s="6"/>
      <c r="I49" s="7"/>
    </row>
    <row r="50" spans="1:9">
      <c r="A50" s="5"/>
      <c r="B50" s="6"/>
      <c r="C50" s="6"/>
      <c r="D50" s="6"/>
      <c r="E50" s="6"/>
      <c r="F50" s="6"/>
      <c r="G50" s="6"/>
      <c r="H50" s="6"/>
      <c r="I50" s="7"/>
    </row>
    <row r="51" spans="1:9">
      <c r="A51" s="5"/>
      <c r="B51" s="6"/>
      <c r="C51" s="6"/>
      <c r="D51" s="6"/>
      <c r="E51" s="6"/>
      <c r="F51" s="6"/>
      <c r="G51" s="6"/>
      <c r="H51" s="6"/>
      <c r="I51" s="7"/>
    </row>
    <row r="52" spans="1:9">
      <c r="A52" s="5"/>
      <c r="B52" s="6"/>
      <c r="C52" s="6"/>
      <c r="D52" s="6"/>
      <c r="E52" s="6"/>
      <c r="F52" s="6"/>
      <c r="G52" s="6"/>
      <c r="H52" s="6"/>
      <c r="I52" s="7"/>
    </row>
    <row r="53" spans="1:9">
      <c r="A53" s="5"/>
      <c r="B53" s="6"/>
      <c r="C53" s="6"/>
      <c r="D53" s="6"/>
      <c r="E53" s="6"/>
      <c r="F53" s="6"/>
      <c r="G53" s="6"/>
      <c r="H53" s="6"/>
      <c r="I53" s="7"/>
    </row>
    <row r="54" spans="1:9">
      <c r="A54" s="5"/>
      <c r="B54" s="6"/>
      <c r="C54" s="6"/>
      <c r="D54" s="6"/>
      <c r="E54" s="6"/>
      <c r="F54" s="6"/>
      <c r="G54" s="6"/>
      <c r="H54" s="6"/>
      <c r="I54" s="7"/>
    </row>
    <row r="55" spans="1:9">
      <c r="A55" s="5"/>
      <c r="B55" s="6"/>
      <c r="C55" s="6"/>
      <c r="D55" s="6"/>
      <c r="E55" s="6"/>
      <c r="F55" s="6"/>
      <c r="G55" s="6"/>
      <c r="H55" s="6"/>
      <c r="I55" s="7"/>
    </row>
    <row r="56" spans="1:9">
      <c r="A56" s="5"/>
      <c r="B56" s="6"/>
      <c r="C56" s="6"/>
      <c r="D56" s="6"/>
      <c r="E56" s="6"/>
      <c r="F56" s="6"/>
      <c r="G56" s="6"/>
      <c r="H56" s="6"/>
      <c r="I56" s="7"/>
    </row>
    <row r="57" spans="1:9">
      <c r="A57" s="5"/>
      <c r="B57" s="6"/>
      <c r="C57" s="6"/>
      <c r="D57" s="6"/>
      <c r="E57" s="6"/>
      <c r="F57" s="6"/>
      <c r="G57" s="6"/>
      <c r="H57" s="6"/>
      <c r="I57" s="7"/>
    </row>
    <row r="58" spans="1:9">
      <c r="A58" s="5"/>
      <c r="B58" s="6"/>
      <c r="C58" s="6"/>
      <c r="D58" s="6"/>
      <c r="E58" s="6"/>
      <c r="F58" s="6"/>
      <c r="G58" s="6"/>
      <c r="H58" s="6"/>
      <c r="I58" s="7"/>
    </row>
    <row r="59" spans="1:9" ht="14.25" thickBot="1">
      <c r="A59" s="8"/>
      <c r="B59" s="9"/>
      <c r="C59" s="9"/>
      <c r="D59" s="9"/>
      <c r="E59" s="9"/>
      <c r="F59" s="9"/>
      <c r="G59" s="9"/>
      <c r="H59" s="9"/>
      <c r="I59" s="10"/>
    </row>
  </sheetData>
  <mergeCells count="6">
    <mergeCell ref="A9:I9"/>
    <mergeCell ref="B3:F3"/>
    <mergeCell ref="B5:F5"/>
    <mergeCell ref="A6:I6"/>
    <mergeCell ref="A7:I7"/>
    <mergeCell ref="A8:I8"/>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view="pageBreakPreview" zoomScale="70" zoomScaleNormal="70" zoomScaleSheetLayoutView="70" workbookViewId="0">
      <selection activeCell="B5" sqref="B5:D5"/>
    </sheetView>
  </sheetViews>
  <sheetFormatPr defaultColWidth="16.625" defaultRowHeight="17.25" customHeight="1"/>
  <cols>
    <col min="1" max="1" width="10.125" style="93" customWidth="1"/>
    <col min="2" max="2" width="8.75" style="94" customWidth="1"/>
    <col min="3" max="3" width="17" style="94" customWidth="1"/>
    <col min="4" max="4" width="28.75" style="94" customWidth="1"/>
    <col min="5" max="5" width="8.25" style="93" customWidth="1"/>
    <col min="6" max="6" width="9.5" style="94" customWidth="1"/>
    <col min="7" max="7" width="10.625" style="93" customWidth="1"/>
    <col min="8" max="8" width="20.125" style="94" customWidth="1"/>
    <col min="9" max="9" width="9.625" style="94" customWidth="1"/>
    <col min="10" max="10" width="5.625" style="94" customWidth="1"/>
    <col min="11" max="11" width="22.125" style="94" customWidth="1"/>
    <col min="12" max="12" width="29.625" style="94" customWidth="1"/>
    <col min="13" max="13" width="8.75" style="94" customWidth="1"/>
    <col min="14" max="14" width="10" style="94" customWidth="1"/>
    <col min="15" max="15" width="10.375" style="94" customWidth="1"/>
    <col min="16" max="16" width="10.75" style="94" customWidth="1"/>
    <col min="17" max="17" width="9.875" style="94" customWidth="1"/>
    <col min="18" max="19" width="11.125" style="94" customWidth="1"/>
    <col min="20" max="20" width="25.375" style="94" customWidth="1"/>
    <col min="21" max="16384" width="16.625" style="94"/>
  </cols>
  <sheetData>
    <row r="1" spans="1:20" s="92" customFormat="1" ht="17.25" customHeight="1">
      <c r="A1" s="446" t="s">
        <v>184</v>
      </c>
      <c r="B1" s="446"/>
      <c r="C1" s="446"/>
      <c r="D1" s="446"/>
      <c r="E1" s="446"/>
      <c r="F1" s="446"/>
      <c r="G1" s="446"/>
      <c r="H1" s="446"/>
    </row>
    <row r="2" spans="1:20" s="92" customFormat="1" ht="17.25" customHeight="1" thickBot="1">
      <c r="A2" s="99"/>
      <c r="B2" s="99"/>
      <c r="C2" s="99"/>
      <c r="D2" s="99"/>
      <c r="E2" s="99"/>
      <c r="F2" s="99"/>
      <c r="G2" s="99"/>
      <c r="H2" s="99"/>
    </row>
    <row r="3" spans="1:20" s="103" customFormat="1" ht="17.25" customHeight="1" thickBot="1">
      <c r="A3" s="106" t="s">
        <v>42</v>
      </c>
      <c r="B3" s="447"/>
      <c r="C3" s="448"/>
      <c r="D3" s="449"/>
      <c r="E3" s="36"/>
      <c r="F3" s="36"/>
      <c r="G3" s="101"/>
      <c r="H3" s="102"/>
      <c r="I3" s="102"/>
      <c r="J3" s="102"/>
    </row>
    <row r="4" spans="1:20" s="103" customFormat="1" ht="17.25" customHeight="1" thickBot="1">
      <c r="A4" s="106" t="s">
        <v>43</v>
      </c>
      <c r="B4" s="114"/>
      <c r="C4" s="132"/>
      <c r="D4" s="132"/>
      <c r="E4" s="36"/>
      <c r="F4" s="36"/>
      <c r="G4" s="101"/>
      <c r="H4" s="102"/>
      <c r="I4" s="102"/>
      <c r="J4" s="102"/>
    </row>
    <row r="5" spans="1:20" s="103" customFormat="1" ht="17.25" customHeight="1" thickBot="1">
      <c r="A5" s="106" t="s">
        <v>36</v>
      </c>
      <c r="B5" s="450"/>
      <c r="C5" s="451"/>
      <c r="D5" s="452"/>
      <c r="E5" s="104"/>
      <c r="F5" s="97"/>
      <c r="G5" s="36"/>
      <c r="H5" s="97"/>
      <c r="I5" s="105"/>
      <c r="J5" s="96"/>
    </row>
    <row r="6" spans="1:20" s="92" customFormat="1" ht="10.5" customHeight="1">
      <c r="A6" s="99"/>
      <c r="E6" s="93"/>
    </row>
    <row r="7" spans="1:20" s="92" customFormat="1" ht="18" customHeight="1">
      <c r="A7" s="453" t="s">
        <v>88</v>
      </c>
      <c r="B7" s="453"/>
      <c r="C7" s="453"/>
      <c r="D7" s="453"/>
      <c r="E7" s="453"/>
      <c r="F7" s="453"/>
      <c r="G7" s="453"/>
      <c r="H7" s="453"/>
      <c r="I7" s="453"/>
      <c r="J7" s="453"/>
      <c r="K7" s="453"/>
    </row>
    <row r="8" spans="1:20" s="93" customFormat="1" ht="17.25" customHeight="1" thickBot="1">
      <c r="A8" s="454" t="s">
        <v>89</v>
      </c>
      <c r="B8" s="454"/>
      <c r="C8" s="454"/>
      <c r="D8" s="454"/>
      <c r="E8" s="454"/>
      <c r="F8" s="454"/>
      <c r="G8" s="454"/>
      <c r="H8" s="454"/>
      <c r="J8" s="455" t="s">
        <v>90</v>
      </c>
      <c r="K8" s="455"/>
      <c r="L8" s="455"/>
      <c r="M8" s="455"/>
      <c r="N8" s="455"/>
      <c r="O8" s="455"/>
      <c r="P8" s="455"/>
      <c r="Q8" s="455"/>
      <c r="R8" s="455"/>
      <c r="S8" s="455"/>
      <c r="T8" s="455"/>
    </row>
    <row r="9" spans="1:20" s="93" customFormat="1" ht="48" customHeight="1" thickBot="1">
      <c r="A9" s="168" t="s">
        <v>91</v>
      </c>
      <c r="B9" s="458" t="s">
        <v>0</v>
      </c>
      <c r="C9" s="459"/>
      <c r="D9" s="169" t="s">
        <v>1</v>
      </c>
      <c r="E9" s="170" t="s">
        <v>6</v>
      </c>
      <c r="F9" s="170" t="s">
        <v>39</v>
      </c>
      <c r="G9" s="169" t="s">
        <v>2</v>
      </c>
      <c r="H9" s="171" t="s">
        <v>3</v>
      </c>
      <c r="I9" s="460"/>
      <c r="J9" s="168" t="s">
        <v>91</v>
      </c>
      <c r="K9" s="169" t="s">
        <v>0</v>
      </c>
      <c r="L9" s="169" t="s">
        <v>1</v>
      </c>
      <c r="M9" s="170" t="s">
        <v>6</v>
      </c>
      <c r="N9" s="170" t="s">
        <v>39</v>
      </c>
      <c r="O9" s="169" t="s">
        <v>2</v>
      </c>
      <c r="P9" s="170" t="s">
        <v>19</v>
      </c>
      <c r="Q9" s="170" t="s">
        <v>37</v>
      </c>
      <c r="R9" s="169" t="s">
        <v>5</v>
      </c>
      <c r="S9" s="170" t="s">
        <v>4</v>
      </c>
      <c r="T9" s="172" t="s">
        <v>3</v>
      </c>
    </row>
    <row r="10" spans="1:20" ht="32.25" customHeight="1">
      <c r="A10" s="173"/>
      <c r="B10" s="461"/>
      <c r="C10" s="462"/>
      <c r="D10" s="174"/>
      <c r="E10" s="175"/>
      <c r="F10" s="174"/>
      <c r="G10" s="175"/>
      <c r="H10" s="176"/>
      <c r="I10" s="460"/>
      <c r="J10" s="173"/>
      <c r="K10" s="174"/>
      <c r="L10" s="174"/>
      <c r="M10" s="174"/>
      <c r="N10" s="174"/>
      <c r="O10" s="175"/>
      <c r="P10" s="175"/>
      <c r="Q10" s="175"/>
      <c r="R10" s="175"/>
      <c r="S10" s="175"/>
      <c r="T10" s="176"/>
    </row>
    <row r="11" spans="1:20" ht="32.25" customHeight="1">
      <c r="A11" s="177"/>
      <c r="B11" s="456"/>
      <c r="C11" s="457"/>
      <c r="D11" s="178"/>
      <c r="E11" s="179"/>
      <c r="F11" s="180"/>
      <c r="G11" s="179"/>
      <c r="H11" s="181"/>
      <c r="I11" s="460"/>
      <c r="J11" s="177"/>
      <c r="K11" s="180"/>
      <c r="L11" s="180"/>
      <c r="M11" s="180"/>
      <c r="N11" s="180"/>
      <c r="O11" s="179"/>
      <c r="P11" s="179"/>
      <c r="Q11" s="179"/>
      <c r="R11" s="179"/>
      <c r="S11" s="179"/>
      <c r="T11" s="181"/>
    </row>
    <row r="12" spans="1:20" ht="32.25" customHeight="1">
      <c r="A12" s="177"/>
      <c r="B12" s="456"/>
      <c r="C12" s="457"/>
      <c r="D12" s="180"/>
      <c r="E12" s="179"/>
      <c r="F12" s="180"/>
      <c r="G12" s="179"/>
      <c r="H12" s="181"/>
      <c r="I12" s="460"/>
      <c r="J12" s="177"/>
      <c r="K12" s="180"/>
      <c r="L12" s="180"/>
      <c r="M12" s="180"/>
      <c r="N12" s="180"/>
      <c r="O12" s="179"/>
      <c r="P12" s="179"/>
      <c r="Q12" s="179"/>
      <c r="R12" s="179"/>
      <c r="S12" s="179"/>
      <c r="T12" s="181"/>
    </row>
    <row r="13" spans="1:20" ht="32.25" customHeight="1">
      <c r="A13" s="177"/>
      <c r="B13" s="456"/>
      <c r="C13" s="457"/>
      <c r="D13" s="180"/>
      <c r="E13" s="179"/>
      <c r="F13" s="180"/>
      <c r="G13" s="179"/>
      <c r="H13" s="181"/>
      <c r="I13" s="460"/>
      <c r="J13" s="177"/>
      <c r="K13" s="180"/>
      <c r="L13" s="180"/>
      <c r="M13" s="180"/>
      <c r="N13" s="180"/>
      <c r="O13" s="179"/>
      <c r="P13" s="179"/>
      <c r="Q13" s="179"/>
      <c r="R13" s="179"/>
      <c r="S13" s="179"/>
      <c r="T13" s="181"/>
    </row>
    <row r="14" spans="1:20" ht="32.25" customHeight="1">
      <c r="A14" s="177"/>
      <c r="B14" s="456"/>
      <c r="C14" s="457"/>
      <c r="D14" s="180"/>
      <c r="E14" s="179"/>
      <c r="F14" s="180"/>
      <c r="G14" s="179"/>
      <c r="H14" s="181"/>
      <c r="I14" s="460"/>
      <c r="J14" s="177"/>
      <c r="K14" s="180"/>
      <c r="L14" s="180"/>
      <c r="M14" s="179"/>
      <c r="N14" s="180"/>
      <c r="O14" s="179"/>
      <c r="P14" s="179"/>
      <c r="Q14" s="179"/>
      <c r="R14" s="179"/>
      <c r="S14" s="179"/>
      <c r="T14" s="181"/>
    </row>
    <row r="15" spans="1:20" ht="32.25" customHeight="1">
      <c r="A15" s="177"/>
      <c r="B15" s="456"/>
      <c r="C15" s="457"/>
      <c r="D15" s="180"/>
      <c r="E15" s="179"/>
      <c r="F15" s="180"/>
      <c r="G15" s="179"/>
      <c r="H15" s="182"/>
      <c r="I15" s="460"/>
      <c r="J15" s="177"/>
      <c r="K15" s="180"/>
      <c r="L15" s="180"/>
      <c r="M15" s="180"/>
      <c r="N15" s="180"/>
      <c r="O15" s="179"/>
      <c r="P15" s="179"/>
      <c r="Q15" s="179"/>
      <c r="R15" s="179"/>
      <c r="S15" s="179"/>
      <c r="T15" s="182"/>
    </row>
    <row r="16" spans="1:20" ht="32.25" customHeight="1">
      <c r="A16" s="177"/>
      <c r="B16" s="239"/>
      <c r="C16" s="240"/>
      <c r="D16" s="180"/>
      <c r="E16" s="179"/>
      <c r="F16" s="180"/>
      <c r="G16" s="179"/>
      <c r="H16" s="182"/>
      <c r="I16" s="460"/>
      <c r="J16" s="177"/>
      <c r="K16" s="180"/>
      <c r="L16" s="180"/>
      <c r="M16" s="179"/>
      <c r="N16" s="180"/>
      <c r="O16" s="179"/>
      <c r="P16" s="179"/>
      <c r="Q16" s="179"/>
      <c r="R16" s="179"/>
      <c r="S16" s="183"/>
      <c r="T16" s="182"/>
    </row>
    <row r="17" spans="1:20" ht="32.25" customHeight="1">
      <c r="A17" s="177"/>
      <c r="B17" s="463"/>
      <c r="C17" s="464"/>
      <c r="D17" s="180"/>
      <c r="E17" s="179"/>
      <c r="F17" s="180"/>
      <c r="G17" s="179"/>
      <c r="H17" s="182"/>
      <c r="I17" s="460"/>
      <c r="J17" s="177"/>
      <c r="K17" s="180"/>
      <c r="L17" s="180"/>
      <c r="M17" s="180"/>
      <c r="N17" s="180"/>
      <c r="O17" s="179"/>
      <c r="P17" s="179"/>
      <c r="Q17" s="179"/>
      <c r="R17" s="179"/>
      <c r="S17" s="179"/>
      <c r="T17" s="182"/>
    </row>
    <row r="18" spans="1:20" ht="32.25" customHeight="1">
      <c r="A18" s="177"/>
      <c r="B18" s="239"/>
      <c r="C18" s="240"/>
      <c r="D18" s="180"/>
      <c r="E18" s="179"/>
      <c r="F18" s="180"/>
      <c r="G18" s="179"/>
      <c r="H18" s="182"/>
      <c r="I18" s="460"/>
      <c r="J18" s="177"/>
      <c r="K18" s="180"/>
      <c r="L18" s="180"/>
      <c r="M18" s="179"/>
      <c r="N18" s="180"/>
      <c r="O18" s="179"/>
      <c r="P18" s="179"/>
      <c r="Q18" s="179"/>
      <c r="R18" s="179"/>
      <c r="S18" s="183"/>
      <c r="T18" s="182"/>
    </row>
    <row r="19" spans="1:20" ht="32.25" customHeight="1">
      <c r="A19" s="177"/>
      <c r="B19" s="463"/>
      <c r="C19" s="464"/>
      <c r="D19" s="180"/>
      <c r="E19" s="179"/>
      <c r="F19" s="180"/>
      <c r="G19" s="179"/>
      <c r="H19" s="181"/>
      <c r="I19" s="460"/>
      <c r="J19" s="177"/>
      <c r="K19" s="180"/>
      <c r="L19" s="180"/>
      <c r="M19" s="180"/>
      <c r="N19" s="180"/>
      <c r="O19" s="179"/>
      <c r="P19" s="179"/>
      <c r="Q19" s="179"/>
      <c r="R19" s="179"/>
      <c r="S19" s="179"/>
      <c r="T19" s="181"/>
    </row>
    <row r="20" spans="1:20" ht="32.25" customHeight="1">
      <c r="A20" s="177"/>
      <c r="B20" s="239"/>
      <c r="C20" s="240"/>
      <c r="D20" s="180"/>
      <c r="E20" s="179"/>
      <c r="F20" s="180"/>
      <c r="G20" s="179"/>
      <c r="H20" s="181"/>
      <c r="I20" s="460"/>
      <c r="J20" s="177"/>
      <c r="K20" s="184"/>
      <c r="L20" s="180"/>
      <c r="M20" s="179"/>
      <c r="N20" s="180"/>
      <c r="O20" s="179"/>
      <c r="P20" s="179"/>
      <c r="Q20" s="179"/>
      <c r="R20" s="179"/>
      <c r="S20" s="179"/>
      <c r="T20" s="181"/>
    </row>
    <row r="21" spans="1:20" ht="32.25" customHeight="1">
      <c r="A21" s="177"/>
      <c r="B21" s="463"/>
      <c r="C21" s="464"/>
      <c r="D21" s="180"/>
      <c r="E21" s="179"/>
      <c r="F21" s="180"/>
      <c r="G21" s="179"/>
      <c r="H21" s="181"/>
      <c r="I21" s="460"/>
      <c r="J21" s="177"/>
      <c r="K21" s="184"/>
      <c r="L21" s="180"/>
      <c r="M21" s="179"/>
      <c r="N21" s="180"/>
      <c r="O21" s="179"/>
      <c r="P21" s="179"/>
      <c r="Q21" s="179"/>
      <c r="R21" s="179"/>
      <c r="S21" s="179"/>
      <c r="T21" s="181"/>
    </row>
    <row r="22" spans="1:20" ht="32.25" customHeight="1">
      <c r="A22" s="177"/>
      <c r="B22" s="239"/>
      <c r="C22" s="240"/>
      <c r="D22" s="180"/>
      <c r="E22" s="179"/>
      <c r="F22" s="180"/>
      <c r="G22" s="179"/>
      <c r="H22" s="181"/>
      <c r="I22" s="460"/>
      <c r="J22" s="177"/>
      <c r="K22" s="180"/>
      <c r="L22" s="180"/>
      <c r="M22" s="179"/>
      <c r="N22" s="180"/>
      <c r="O22" s="179"/>
      <c r="P22" s="179"/>
      <c r="Q22" s="179"/>
      <c r="R22" s="179"/>
      <c r="S22" s="179"/>
      <c r="T22" s="181"/>
    </row>
    <row r="23" spans="1:20" ht="32.25" customHeight="1">
      <c r="A23" s="177"/>
      <c r="B23" s="465"/>
      <c r="C23" s="466"/>
      <c r="D23" s="180"/>
      <c r="E23" s="179"/>
      <c r="F23" s="180"/>
      <c r="G23" s="179"/>
      <c r="H23" s="181"/>
      <c r="I23" s="460"/>
      <c r="J23" s="177"/>
      <c r="K23" s="184"/>
      <c r="L23" s="180"/>
      <c r="M23" s="179"/>
      <c r="N23" s="180"/>
      <c r="O23" s="179"/>
      <c r="P23" s="179"/>
      <c r="Q23" s="179"/>
      <c r="R23" s="179"/>
      <c r="S23" s="179"/>
      <c r="T23" s="181"/>
    </row>
    <row r="24" spans="1:20" ht="32.25" customHeight="1">
      <c r="A24" s="177"/>
      <c r="B24" s="465"/>
      <c r="C24" s="466"/>
      <c r="D24" s="180"/>
      <c r="E24" s="179"/>
      <c r="F24" s="180"/>
      <c r="G24" s="179"/>
      <c r="H24" s="181"/>
      <c r="I24" s="460"/>
      <c r="J24" s="177"/>
      <c r="K24" s="184"/>
      <c r="L24" s="180"/>
      <c r="M24" s="179"/>
      <c r="N24" s="180"/>
      <c r="O24" s="179"/>
      <c r="P24" s="179"/>
      <c r="Q24" s="179"/>
      <c r="R24" s="179"/>
      <c r="S24" s="179"/>
      <c r="T24" s="181"/>
    </row>
    <row r="25" spans="1:20" ht="32.25" customHeight="1">
      <c r="A25" s="177"/>
      <c r="B25" s="456"/>
      <c r="C25" s="457"/>
      <c r="D25" s="180"/>
      <c r="E25" s="179"/>
      <c r="F25" s="180"/>
      <c r="G25" s="179"/>
      <c r="H25" s="181"/>
      <c r="I25" s="460"/>
      <c r="J25" s="177"/>
      <c r="K25" s="180"/>
      <c r="L25" s="180"/>
      <c r="M25" s="180"/>
      <c r="N25" s="180"/>
      <c r="O25" s="179"/>
      <c r="P25" s="179"/>
      <c r="Q25" s="179"/>
      <c r="R25" s="179"/>
      <c r="S25" s="179"/>
      <c r="T25" s="181"/>
    </row>
    <row r="26" spans="1:20" ht="32.25" customHeight="1">
      <c r="A26" s="177"/>
      <c r="B26" s="456"/>
      <c r="C26" s="457"/>
      <c r="D26" s="180"/>
      <c r="E26" s="179"/>
      <c r="F26" s="180"/>
      <c r="G26" s="179"/>
      <c r="H26" s="181"/>
      <c r="I26" s="460"/>
      <c r="J26" s="177"/>
      <c r="K26" s="180"/>
      <c r="L26" s="180"/>
      <c r="M26" s="180"/>
      <c r="N26" s="180"/>
      <c r="O26" s="179"/>
      <c r="P26" s="179"/>
      <c r="Q26" s="179"/>
      <c r="R26" s="179"/>
      <c r="S26" s="179"/>
      <c r="T26" s="181"/>
    </row>
    <row r="27" spans="1:20" ht="32.25" customHeight="1">
      <c r="A27" s="177"/>
      <c r="B27" s="456"/>
      <c r="C27" s="457"/>
      <c r="D27" s="180"/>
      <c r="E27" s="179"/>
      <c r="F27" s="180"/>
      <c r="G27" s="179"/>
      <c r="H27" s="181"/>
      <c r="I27" s="460"/>
      <c r="J27" s="177"/>
      <c r="K27" s="180"/>
      <c r="L27" s="180"/>
      <c r="M27" s="180"/>
      <c r="N27" s="180"/>
      <c r="O27" s="179"/>
      <c r="P27" s="179"/>
      <c r="Q27" s="179"/>
      <c r="R27" s="179"/>
      <c r="S27" s="179"/>
      <c r="T27" s="181"/>
    </row>
    <row r="28" spans="1:20" ht="32.25" customHeight="1">
      <c r="A28" s="177"/>
      <c r="B28" s="456"/>
      <c r="C28" s="457"/>
      <c r="D28" s="180"/>
      <c r="E28" s="179"/>
      <c r="F28" s="180"/>
      <c r="G28" s="179"/>
      <c r="H28" s="181"/>
      <c r="I28" s="460"/>
      <c r="J28" s="177"/>
      <c r="K28" s="180"/>
      <c r="L28" s="180"/>
      <c r="M28" s="180"/>
      <c r="N28" s="180"/>
      <c r="O28" s="179"/>
      <c r="P28" s="179"/>
      <c r="Q28" s="179"/>
      <c r="R28" s="179"/>
      <c r="S28" s="179"/>
      <c r="T28" s="181"/>
    </row>
    <row r="29" spans="1:20" ht="32.25" customHeight="1">
      <c r="A29" s="177"/>
      <c r="B29" s="456"/>
      <c r="C29" s="457"/>
      <c r="D29" s="180"/>
      <c r="E29" s="179"/>
      <c r="F29" s="180"/>
      <c r="G29" s="179"/>
      <c r="H29" s="181"/>
      <c r="I29" s="460"/>
      <c r="J29" s="177"/>
      <c r="K29" s="180"/>
      <c r="L29" s="180"/>
      <c r="M29" s="180"/>
      <c r="N29" s="180"/>
      <c r="O29" s="179"/>
      <c r="P29" s="179"/>
      <c r="Q29" s="179"/>
      <c r="R29" s="179"/>
      <c r="S29" s="179"/>
      <c r="T29" s="181"/>
    </row>
    <row r="30" spans="1:20" ht="32.25" customHeight="1">
      <c r="A30" s="177"/>
      <c r="B30" s="456"/>
      <c r="C30" s="457"/>
      <c r="D30" s="180"/>
      <c r="E30" s="179"/>
      <c r="F30" s="180"/>
      <c r="G30" s="179"/>
      <c r="H30" s="181"/>
      <c r="I30" s="460"/>
      <c r="J30" s="177"/>
      <c r="K30" s="180"/>
      <c r="L30" s="180"/>
      <c r="M30" s="180"/>
      <c r="N30" s="180"/>
      <c r="O30" s="179"/>
      <c r="P30" s="179"/>
      <c r="Q30" s="179"/>
      <c r="R30" s="179"/>
      <c r="S30" s="179"/>
      <c r="T30" s="181"/>
    </row>
    <row r="31" spans="1:20" ht="32.25" customHeight="1">
      <c r="A31" s="177"/>
      <c r="B31" s="456"/>
      <c r="C31" s="457"/>
      <c r="D31" s="180"/>
      <c r="E31" s="179"/>
      <c r="F31" s="180"/>
      <c r="G31" s="179"/>
      <c r="H31" s="181"/>
      <c r="I31" s="460"/>
      <c r="J31" s="177"/>
      <c r="K31" s="180"/>
      <c r="L31" s="180"/>
      <c r="M31" s="180"/>
      <c r="N31" s="180"/>
      <c r="O31" s="179"/>
      <c r="P31" s="179"/>
      <c r="Q31" s="179"/>
      <c r="R31" s="179"/>
      <c r="S31" s="179"/>
      <c r="T31" s="181"/>
    </row>
    <row r="32" spans="1:20" ht="32.25" customHeight="1">
      <c r="A32" s="177"/>
      <c r="B32" s="456"/>
      <c r="C32" s="457"/>
      <c r="D32" s="180"/>
      <c r="E32" s="179"/>
      <c r="F32" s="180"/>
      <c r="G32" s="179"/>
      <c r="H32" s="181"/>
      <c r="I32" s="460"/>
      <c r="J32" s="177"/>
      <c r="K32" s="180"/>
      <c r="L32" s="180"/>
      <c r="M32" s="180"/>
      <c r="N32" s="180"/>
      <c r="O32" s="179"/>
      <c r="P32" s="179"/>
      <c r="Q32" s="179"/>
      <c r="R32" s="179"/>
      <c r="S32" s="179"/>
      <c r="T32" s="181"/>
    </row>
    <row r="33" spans="1:20" ht="32.25" customHeight="1">
      <c r="A33" s="177"/>
      <c r="B33" s="456"/>
      <c r="C33" s="457"/>
      <c r="D33" s="180"/>
      <c r="E33" s="179"/>
      <c r="F33" s="180"/>
      <c r="G33" s="179"/>
      <c r="H33" s="181"/>
      <c r="I33" s="460"/>
      <c r="J33" s="177"/>
      <c r="K33" s="180"/>
      <c r="L33" s="180"/>
      <c r="M33" s="180"/>
      <c r="N33" s="180"/>
      <c r="O33" s="179"/>
      <c r="P33" s="179"/>
      <c r="Q33" s="179"/>
      <c r="R33" s="179"/>
      <c r="S33" s="179"/>
      <c r="T33" s="181"/>
    </row>
    <row r="34" spans="1:20" ht="32.25" customHeight="1">
      <c r="A34" s="177"/>
      <c r="B34" s="456"/>
      <c r="C34" s="457"/>
      <c r="D34" s="180"/>
      <c r="E34" s="179"/>
      <c r="F34" s="180"/>
      <c r="G34" s="179"/>
      <c r="H34" s="181"/>
      <c r="I34" s="460"/>
      <c r="J34" s="177"/>
      <c r="K34" s="180"/>
      <c r="L34" s="180"/>
      <c r="M34" s="180"/>
      <c r="N34" s="180"/>
      <c r="O34" s="179"/>
      <c r="P34" s="179"/>
      <c r="Q34" s="179"/>
      <c r="R34" s="179"/>
      <c r="S34" s="179"/>
      <c r="T34" s="181"/>
    </row>
    <row r="35" spans="1:20" ht="32.25" customHeight="1">
      <c r="A35" s="177"/>
      <c r="B35" s="456"/>
      <c r="C35" s="457"/>
      <c r="D35" s="180"/>
      <c r="E35" s="179"/>
      <c r="F35" s="180"/>
      <c r="G35" s="179"/>
      <c r="H35" s="181"/>
      <c r="I35" s="460"/>
      <c r="J35" s="177"/>
      <c r="K35" s="180"/>
      <c r="L35" s="180"/>
      <c r="M35" s="180"/>
      <c r="N35" s="180"/>
      <c r="O35" s="179"/>
      <c r="P35" s="179"/>
      <c r="Q35" s="179"/>
      <c r="R35" s="179"/>
      <c r="S35" s="179"/>
      <c r="T35" s="181"/>
    </row>
    <row r="36" spans="1:20" ht="32.25" customHeight="1">
      <c r="A36" s="177"/>
      <c r="B36" s="456"/>
      <c r="C36" s="457"/>
      <c r="D36" s="180"/>
      <c r="E36" s="179"/>
      <c r="F36" s="180"/>
      <c r="G36" s="179"/>
      <c r="H36" s="181"/>
      <c r="I36" s="460"/>
      <c r="J36" s="177"/>
      <c r="K36" s="180"/>
      <c r="L36" s="180"/>
      <c r="M36" s="180"/>
      <c r="N36" s="180"/>
      <c r="O36" s="179"/>
      <c r="P36" s="179"/>
      <c r="Q36" s="179"/>
      <c r="R36" s="179"/>
      <c r="S36" s="179"/>
      <c r="T36" s="181"/>
    </row>
    <row r="37" spans="1:20" ht="32.25" customHeight="1">
      <c r="A37" s="17"/>
      <c r="B37" s="469"/>
      <c r="C37" s="470"/>
      <c r="D37" s="16"/>
      <c r="E37" s="15"/>
      <c r="F37" s="16"/>
      <c r="G37" s="15"/>
      <c r="H37" s="18"/>
      <c r="J37" s="17"/>
      <c r="K37" s="16"/>
      <c r="L37" s="16"/>
      <c r="M37" s="16"/>
      <c r="N37" s="16"/>
      <c r="O37" s="15"/>
      <c r="P37" s="15"/>
      <c r="Q37" s="15"/>
      <c r="R37" s="15"/>
      <c r="S37" s="15"/>
      <c r="T37" s="18"/>
    </row>
    <row r="38" spans="1:20" ht="32.25" customHeight="1">
      <c r="A38" s="17"/>
      <c r="B38" s="469"/>
      <c r="C38" s="470"/>
      <c r="D38" s="16"/>
      <c r="E38" s="15"/>
      <c r="F38" s="16"/>
      <c r="G38" s="15"/>
      <c r="H38" s="18"/>
      <c r="J38" s="17"/>
      <c r="K38" s="16"/>
      <c r="L38" s="16"/>
      <c r="M38" s="16"/>
      <c r="N38" s="16"/>
      <c r="O38" s="15"/>
      <c r="P38" s="15"/>
      <c r="Q38" s="15"/>
      <c r="R38" s="15"/>
      <c r="S38" s="15"/>
      <c r="T38" s="18"/>
    </row>
    <row r="39" spans="1:20" ht="32.25" customHeight="1" thickBot="1">
      <c r="A39" s="241"/>
      <c r="B39" s="467"/>
      <c r="C39" s="468"/>
      <c r="D39" s="242"/>
      <c r="E39" s="243"/>
      <c r="F39" s="242"/>
      <c r="G39" s="243"/>
      <c r="H39" s="244"/>
      <c r="J39" s="241"/>
      <c r="K39" s="242"/>
      <c r="L39" s="242"/>
      <c r="M39" s="242"/>
      <c r="N39" s="242"/>
      <c r="O39" s="243"/>
      <c r="P39" s="243"/>
      <c r="Q39" s="243"/>
      <c r="R39" s="243"/>
      <c r="S39" s="243"/>
      <c r="T39" s="244"/>
    </row>
    <row r="40" spans="1:20" ht="17.25" customHeight="1">
      <c r="A40"/>
    </row>
    <row r="41" spans="1:20" ht="17.25" customHeight="1">
      <c r="A41"/>
    </row>
  </sheetData>
  <mergeCells count="34">
    <mergeCell ref="B39:C39"/>
    <mergeCell ref="B28:C28"/>
    <mergeCell ref="B29:C29"/>
    <mergeCell ref="B30:C30"/>
    <mergeCell ref="B31:C31"/>
    <mergeCell ref="B32:C32"/>
    <mergeCell ref="B33:C33"/>
    <mergeCell ref="B34:C34"/>
    <mergeCell ref="B35:C35"/>
    <mergeCell ref="B36:C36"/>
    <mergeCell ref="B37:C37"/>
    <mergeCell ref="B38:C38"/>
    <mergeCell ref="B27:C27"/>
    <mergeCell ref="B9:C9"/>
    <mergeCell ref="I9:I36"/>
    <mergeCell ref="B10:C10"/>
    <mergeCell ref="B11:C11"/>
    <mergeCell ref="B12:C12"/>
    <mergeCell ref="B13:C13"/>
    <mergeCell ref="B14:C14"/>
    <mergeCell ref="B15:C15"/>
    <mergeCell ref="B17:C17"/>
    <mergeCell ref="B19:C19"/>
    <mergeCell ref="B21:C21"/>
    <mergeCell ref="B23:C23"/>
    <mergeCell ref="B24:C24"/>
    <mergeCell ref="B25:C25"/>
    <mergeCell ref="B26:C26"/>
    <mergeCell ref="A1:H1"/>
    <mergeCell ref="B3:D3"/>
    <mergeCell ref="B5:D5"/>
    <mergeCell ref="A7:K7"/>
    <mergeCell ref="A8:H8"/>
    <mergeCell ref="J8:T8"/>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4" workbookViewId="0">
      <selection activeCell="J12" sqref="J12"/>
    </sheetView>
  </sheetViews>
  <sheetFormatPr defaultColWidth="14.25" defaultRowHeight="21" customHeight="1"/>
  <cols>
    <col min="1" max="1" width="25" customWidth="1"/>
    <col min="2" max="2" width="12.75" customWidth="1"/>
    <col min="3" max="8" width="9.875" customWidth="1"/>
  </cols>
  <sheetData>
    <row r="1" spans="1:10" ht="21" customHeight="1" thickBot="1">
      <c r="A1" s="126" t="s">
        <v>103</v>
      </c>
      <c r="B1" s="126"/>
      <c r="C1" s="126"/>
      <c r="D1" s="126"/>
    </row>
    <row r="2" spans="1:10" ht="21" customHeight="1" thickBot="1">
      <c r="A2" s="474" t="s">
        <v>75</v>
      </c>
      <c r="B2" s="474"/>
      <c r="C2" s="474"/>
      <c r="D2" s="167"/>
      <c r="E2" s="251"/>
      <c r="F2" s="167" t="s">
        <v>144</v>
      </c>
      <c r="G2" s="138"/>
      <c r="H2" s="138"/>
      <c r="I2" s="131"/>
      <c r="J2" s="131"/>
    </row>
    <row r="3" spans="1:10" ht="21" customHeight="1">
      <c r="A3" s="126" t="s">
        <v>154</v>
      </c>
      <c r="B3" s="126"/>
    </row>
    <row r="4" spans="1:10" ht="5.25" customHeight="1"/>
    <row r="5" spans="1:10" ht="21" customHeight="1">
      <c r="A5" s="471" t="s">
        <v>40</v>
      </c>
      <c r="B5" s="136" t="s">
        <v>145</v>
      </c>
      <c r="C5" s="471" t="s">
        <v>78</v>
      </c>
      <c r="D5" s="471"/>
      <c r="E5" s="471" t="s">
        <v>76</v>
      </c>
      <c r="F5" s="471"/>
      <c r="G5" s="471" t="s">
        <v>79</v>
      </c>
      <c r="H5" s="471"/>
    </row>
    <row r="6" spans="1:10" ht="51" customHeight="1">
      <c r="A6" s="471"/>
      <c r="B6" s="128" t="s">
        <v>149</v>
      </c>
      <c r="C6" s="128" t="s">
        <v>152</v>
      </c>
      <c r="D6" s="128" t="s">
        <v>153</v>
      </c>
      <c r="E6" s="128" t="s">
        <v>155</v>
      </c>
      <c r="F6" s="128" t="s">
        <v>156</v>
      </c>
      <c r="G6" s="128" t="s">
        <v>157</v>
      </c>
      <c r="H6" s="128" t="s">
        <v>158</v>
      </c>
    </row>
    <row r="7" spans="1:10" ht="23.25" customHeight="1">
      <c r="A7" s="252">
        <v>1</v>
      </c>
      <c r="B7" s="256"/>
      <c r="C7" s="245"/>
      <c r="D7" s="186">
        <f>IF(B7&gt;1,C7/B7,0)</f>
        <v>0</v>
      </c>
      <c r="E7" s="257"/>
      <c r="F7" s="186">
        <f>IF(B7&gt;1,E7/B7,0)</f>
        <v>0</v>
      </c>
      <c r="G7" s="245"/>
      <c r="H7" s="186">
        <f>IF(B7&gt;1,G7/B7,0)</f>
        <v>0</v>
      </c>
    </row>
    <row r="8" spans="1:10" ht="23.25" customHeight="1">
      <c r="A8" s="253"/>
      <c r="B8" s="247"/>
      <c r="C8" s="246"/>
      <c r="D8" s="187">
        <f t="shared" ref="D8:D17" si="0">IF(B8&gt;1,C8/B8,0)</f>
        <v>0</v>
      </c>
      <c r="E8" s="258"/>
      <c r="F8" s="187">
        <f t="shared" ref="F8:F17" si="1">IF(B8&gt;1,E8/B8,0)</f>
        <v>0</v>
      </c>
      <c r="G8" s="246"/>
      <c r="H8" s="187">
        <f t="shared" ref="H8:H17" si="2">IF(B8&gt;1,G8/B8,0)</f>
        <v>0</v>
      </c>
    </row>
    <row r="9" spans="1:10" ht="23.25" customHeight="1">
      <c r="A9" s="253">
        <v>1</v>
      </c>
      <c r="B9" s="247"/>
      <c r="C9" s="246"/>
      <c r="D9" s="187">
        <f t="shared" si="0"/>
        <v>0</v>
      </c>
      <c r="E9" s="258"/>
      <c r="F9" s="187">
        <f t="shared" si="1"/>
        <v>0</v>
      </c>
      <c r="G9" s="246"/>
      <c r="H9" s="187">
        <f t="shared" si="2"/>
        <v>0</v>
      </c>
    </row>
    <row r="10" spans="1:10" ht="23.25" customHeight="1">
      <c r="A10" s="253"/>
      <c r="B10" s="247"/>
      <c r="C10" s="246"/>
      <c r="D10" s="187">
        <f t="shared" si="0"/>
        <v>0</v>
      </c>
      <c r="E10" s="258"/>
      <c r="F10" s="187">
        <f t="shared" si="1"/>
        <v>0</v>
      </c>
      <c r="G10" s="246"/>
      <c r="H10" s="187">
        <f t="shared" si="2"/>
        <v>0</v>
      </c>
    </row>
    <row r="11" spans="1:10" ht="23.25" customHeight="1">
      <c r="A11" s="253">
        <v>1</v>
      </c>
      <c r="B11" s="247"/>
      <c r="C11" s="246"/>
      <c r="D11" s="187">
        <f t="shared" si="0"/>
        <v>0</v>
      </c>
      <c r="E11" s="258"/>
      <c r="F11" s="187">
        <f t="shared" si="1"/>
        <v>0</v>
      </c>
      <c r="G11" s="246"/>
      <c r="H11" s="187">
        <f t="shared" si="2"/>
        <v>0</v>
      </c>
    </row>
    <row r="12" spans="1:10" ht="23.25" customHeight="1">
      <c r="A12" s="254"/>
      <c r="B12" s="247"/>
      <c r="C12" s="247"/>
      <c r="D12" s="187">
        <f t="shared" si="0"/>
        <v>0</v>
      </c>
      <c r="E12" s="259"/>
      <c r="F12" s="187">
        <f t="shared" si="1"/>
        <v>0</v>
      </c>
      <c r="G12" s="247"/>
      <c r="H12" s="187">
        <f t="shared" si="2"/>
        <v>0</v>
      </c>
    </row>
    <row r="13" spans="1:10" ht="23.25" customHeight="1">
      <c r="A13" s="254">
        <v>1</v>
      </c>
      <c r="B13" s="247"/>
      <c r="C13" s="247"/>
      <c r="D13" s="187">
        <f t="shared" si="0"/>
        <v>0</v>
      </c>
      <c r="E13" s="259"/>
      <c r="F13" s="187">
        <f t="shared" si="1"/>
        <v>0</v>
      </c>
      <c r="G13" s="247"/>
      <c r="H13" s="187">
        <f t="shared" si="2"/>
        <v>0</v>
      </c>
    </row>
    <row r="14" spans="1:10" ht="23.25" customHeight="1">
      <c r="A14" s="254">
        <v>1</v>
      </c>
      <c r="B14" s="247"/>
      <c r="C14" s="247"/>
      <c r="D14" s="187">
        <f t="shared" si="0"/>
        <v>0</v>
      </c>
      <c r="E14" s="259"/>
      <c r="F14" s="187">
        <f t="shared" si="1"/>
        <v>0</v>
      </c>
      <c r="G14" s="247"/>
      <c r="H14" s="187">
        <f t="shared" si="2"/>
        <v>0</v>
      </c>
    </row>
    <row r="15" spans="1:10" ht="23.25" customHeight="1">
      <c r="A15" s="253">
        <v>1</v>
      </c>
      <c r="B15" s="247"/>
      <c r="C15" s="247"/>
      <c r="D15" s="187">
        <f t="shared" si="0"/>
        <v>0</v>
      </c>
      <c r="E15" s="259"/>
      <c r="F15" s="187">
        <f t="shared" si="1"/>
        <v>0</v>
      </c>
      <c r="G15" s="247"/>
      <c r="H15" s="187">
        <f t="shared" si="2"/>
        <v>0</v>
      </c>
    </row>
    <row r="16" spans="1:10" ht="23.25" customHeight="1">
      <c r="A16" s="255"/>
      <c r="B16" s="248"/>
      <c r="C16" s="248"/>
      <c r="D16" s="188">
        <f t="shared" si="0"/>
        <v>0</v>
      </c>
      <c r="E16" s="260"/>
      <c r="F16" s="188">
        <f t="shared" si="1"/>
        <v>0</v>
      </c>
      <c r="G16" s="248"/>
      <c r="H16" s="188">
        <f t="shared" si="2"/>
        <v>0</v>
      </c>
    </row>
    <row r="17" spans="1:8" ht="23.25" customHeight="1">
      <c r="A17" s="127" t="s">
        <v>80</v>
      </c>
      <c r="B17" s="185">
        <f>SUM(B7:B16)</f>
        <v>0</v>
      </c>
      <c r="C17" s="185">
        <f>SUM(C7:C16)</f>
        <v>0</v>
      </c>
      <c r="D17" s="189">
        <f t="shared" si="0"/>
        <v>0</v>
      </c>
      <c r="E17" s="190">
        <f>SUM(E7:E16)</f>
        <v>0</v>
      </c>
      <c r="F17" s="189">
        <f t="shared" si="1"/>
        <v>0</v>
      </c>
      <c r="G17" s="190">
        <f>SUM(G7:G16)</f>
        <v>0</v>
      </c>
      <c r="H17" s="188">
        <f t="shared" si="2"/>
        <v>0</v>
      </c>
    </row>
    <row r="18" spans="1:8" ht="21" customHeight="1">
      <c r="A18" s="126"/>
      <c r="B18" s="126"/>
      <c r="C18" s="126"/>
      <c r="D18" s="126"/>
      <c r="E18" s="126"/>
      <c r="F18" s="126"/>
      <c r="G18" s="126"/>
      <c r="H18" s="126"/>
    </row>
    <row r="19" spans="1:8" ht="21" customHeight="1">
      <c r="A19" s="126" t="s">
        <v>81</v>
      </c>
      <c r="B19" s="126"/>
    </row>
    <row r="20" spans="1:8" ht="4.5" customHeight="1"/>
    <row r="21" spans="1:8" ht="31.5" customHeight="1">
      <c r="A21" s="471" t="s">
        <v>40</v>
      </c>
      <c r="B21" s="472" t="s">
        <v>146</v>
      </c>
      <c r="C21" s="473"/>
      <c r="D21" s="128" t="s">
        <v>82</v>
      </c>
      <c r="E21" s="137" t="s">
        <v>83</v>
      </c>
      <c r="F21" s="129" t="s">
        <v>147</v>
      </c>
      <c r="G21" s="471" t="s">
        <v>81</v>
      </c>
      <c r="H21" s="471"/>
    </row>
    <row r="22" spans="1:8" ht="39" customHeight="1">
      <c r="A22" s="471"/>
      <c r="B22" s="471" t="s">
        <v>159</v>
      </c>
      <c r="C22" s="471"/>
      <c r="D22" s="128" t="s">
        <v>150</v>
      </c>
      <c r="E22" s="128" t="s">
        <v>151</v>
      </c>
      <c r="F22" s="128" t="s">
        <v>160</v>
      </c>
      <c r="G22" s="472" t="s">
        <v>148</v>
      </c>
      <c r="H22" s="473"/>
    </row>
    <row r="23" spans="1:8" ht="23.25" customHeight="1">
      <c r="A23" s="252"/>
      <c r="B23" s="477"/>
      <c r="C23" s="478"/>
      <c r="D23" s="261"/>
      <c r="E23" s="264"/>
      <c r="F23" s="264"/>
      <c r="G23" s="475">
        <f>IF(B23&gt;1,B23/(B23+F23),0)</f>
        <v>0</v>
      </c>
      <c r="H23" s="475"/>
    </row>
    <row r="24" spans="1:8" ht="23.25" customHeight="1">
      <c r="A24" s="253"/>
      <c r="B24" s="479"/>
      <c r="C24" s="480"/>
      <c r="D24" s="262"/>
      <c r="E24" s="265"/>
      <c r="F24" s="265"/>
      <c r="G24" s="476">
        <f t="shared" ref="G24:G32" si="3">IF(B24&gt;1,B24/(B24+F24),0)</f>
        <v>0</v>
      </c>
      <c r="H24" s="476"/>
    </row>
    <row r="25" spans="1:8" ht="23.25" customHeight="1">
      <c r="A25" s="253"/>
      <c r="B25" s="479"/>
      <c r="C25" s="480"/>
      <c r="D25" s="262"/>
      <c r="E25" s="265"/>
      <c r="F25" s="265"/>
      <c r="G25" s="476">
        <f t="shared" si="3"/>
        <v>0</v>
      </c>
      <c r="H25" s="476"/>
    </row>
    <row r="26" spans="1:8" ht="23.25" customHeight="1">
      <c r="A26" s="253"/>
      <c r="B26" s="479"/>
      <c r="C26" s="480"/>
      <c r="D26" s="262"/>
      <c r="E26" s="265"/>
      <c r="F26" s="265"/>
      <c r="G26" s="476">
        <f t="shared" si="3"/>
        <v>0</v>
      </c>
      <c r="H26" s="476"/>
    </row>
    <row r="27" spans="1:8" ht="23.25" customHeight="1">
      <c r="A27" s="253"/>
      <c r="B27" s="479"/>
      <c r="C27" s="480"/>
      <c r="D27" s="262"/>
      <c r="E27" s="265"/>
      <c r="F27" s="265"/>
      <c r="G27" s="476">
        <f t="shared" si="3"/>
        <v>0</v>
      </c>
      <c r="H27" s="476"/>
    </row>
    <row r="28" spans="1:8" ht="23.25" customHeight="1">
      <c r="A28" s="254"/>
      <c r="B28" s="479"/>
      <c r="C28" s="480"/>
      <c r="D28" s="262"/>
      <c r="E28" s="262"/>
      <c r="F28" s="262"/>
      <c r="G28" s="476">
        <f t="shared" si="3"/>
        <v>0</v>
      </c>
      <c r="H28" s="476"/>
    </row>
    <row r="29" spans="1:8" ht="23.25" customHeight="1">
      <c r="A29" s="254"/>
      <c r="B29" s="479"/>
      <c r="C29" s="480"/>
      <c r="D29" s="262"/>
      <c r="E29" s="262"/>
      <c r="F29" s="262"/>
      <c r="G29" s="476">
        <f t="shared" si="3"/>
        <v>0</v>
      </c>
      <c r="H29" s="476"/>
    </row>
    <row r="30" spans="1:8" ht="23.25" customHeight="1">
      <c r="A30" s="254"/>
      <c r="B30" s="479"/>
      <c r="C30" s="480"/>
      <c r="D30" s="262"/>
      <c r="E30" s="262"/>
      <c r="F30" s="262"/>
      <c r="G30" s="476">
        <f t="shared" si="3"/>
        <v>0</v>
      </c>
      <c r="H30" s="476"/>
    </row>
    <row r="31" spans="1:8" ht="23.25" customHeight="1">
      <c r="A31" s="253"/>
      <c r="B31" s="479"/>
      <c r="C31" s="480"/>
      <c r="D31" s="262"/>
      <c r="E31" s="262"/>
      <c r="F31" s="262"/>
      <c r="G31" s="476">
        <f t="shared" si="3"/>
        <v>0</v>
      </c>
      <c r="H31" s="476"/>
    </row>
    <row r="32" spans="1:8" ht="23.25" customHeight="1">
      <c r="A32" s="255"/>
      <c r="B32" s="483"/>
      <c r="C32" s="484"/>
      <c r="D32" s="263"/>
      <c r="E32" s="263"/>
      <c r="F32" s="263"/>
      <c r="G32" s="481">
        <f t="shared" si="3"/>
        <v>0</v>
      </c>
      <c r="H32" s="481"/>
    </row>
    <row r="33" spans="1:8" ht="23.25" customHeight="1">
      <c r="A33" s="127" t="s">
        <v>80</v>
      </c>
      <c r="B33" s="485">
        <f>SUM(B23:C32)</f>
        <v>0</v>
      </c>
      <c r="C33" s="486"/>
      <c r="D33" s="139">
        <f>SUM(D23:D32)</f>
        <v>0</v>
      </c>
      <c r="E33" s="130">
        <f>SUM(E23:E32)</f>
        <v>0</v>
      </c>
      <c r="F33" s="130">
        <f>SUM(F23:F32)</f>
        <v>0</v>
      </c>
      <c r="G33" s="482">
        <f>IF(B33&gt;1,B33/F33,0)</f>
        <v>0</v>
      </c>
      <c r="H33" s="482"/>
    </row>
    <row r="34" spans="1:8" ht="21" customHeight="1">
      <c r="A34" s="126" t="s">
        <v>85</v>
      </c>
    </row>
  </sheetData>
  <mergeCells count="32">
    <mergeCell ref="B29:C29"/>
    <mergeCell ref="B30:C30"/>
    <mergeCell ref="B31:C31"/>
    <mergeCell ref="B32:C32"/>
    <mergeCell ref="B33:C33"/>
    <mergeCell ref="G32:H32"/>
    <mergeCell ref="G33:H33"/>
    <mergeCell ref="G29:H29"/>
    <mergeCell ref="G30:H30"/>
    <mergeCell ref="G31:H31"/>
    <mergeCell ref="G26:H26"/>
    <mergeCell ref="G27:H27"/>
    <mergeCell ref="G28:H28"/>
    <mergeCell ref="B26:C26"/>
    <mergeCell ref="B27:C27"/>
    <mergeCell ref="B28:C28"/>
    <mergeCell ref="G23:H23"/>
    <mergeCell ref="G24:H24"/>
    <mergeCell ref="G25:H25"/>
    <mergeCell ref="B23:C23"/>
    <mergeCell ref="B24:C24"/>
    <mergeCell ref="B25:C25"/>
    <mergeCell ref="A5:A6"/>
    <mergeCell ref="C5:D5"/>
    <mergeCell ref="E5:F5"/>
    <mergeCell ref="G5:H5"/>
    <mergeCell ref="A2:C2"/>
    <mergeCell ref="A21:A22"/>
    <mergeCell ref="G21:H21"/>
    <mergeCell ref="G22:H22"/>
    <mergeCell ref="B21:C21"/>
    <mergeCell ref="B22:C22"/>
  </mergeCells>
  <phoneticPr fontId="1"/>
  <pageMargins left="0.51181102362204722"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4"/>
  <sheetViews>
    <sheetView showGridLines="0" tabSelected="1" view="pageBreakPreview" topLeftCell="B3" zoomScaleNormal="100" zoomScaleSheetLayoutView="100" workbookViewId="0">
      <selection activeCell="B9" sqref="B9"/>
    </sheetView>
  </sheetViews>
  <sheetFormatPr defaultColWidth="10.875" defaultRowHeight="13.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c r="A1" s="191" t="s">
        <v>104</v>
      </c>
      <c r="B1" s="192"/>
      <c r="C1" s="192"/>
      <c r="D1" s="192"/>
      <c r="E1" s="192"/>
      <c r="F1" s="192"/>
      <c r="G1" s="192"/>
      <c r="H1" s="192"/>
      <c r="I1" s="192"/>
      <c r="J1" s="192"/>
      <c r="K1" s="192"/>
    </row>
    <row r="2" spans="1:12" ht="48.75" customHeight="1" thickBot="1">
      <c r="A2" s="266" t="s">
        <v>23</v>
      </c>
      <c r="B2" s="266"/>
      <c r="C2" s="266"/>
      <c r="D2" s="266"/>
      <c r="E2" s="266"/>
      <c r="F2" s="266"/>
      <c r="G2" s="266"/>
      <c r="H2" s="266"/>
      <c r="I2" s="266"/>
      <c r="J2" s="266"/>
      <c r="K2" s="266"/>
    </row>
    <row r="3" spans="1:12" s="225" customFormat="1" ht="15" thickBot="1">
      <c r="A3" s="224"/>
      <c r="B3" s="26" t="s">
        <v>34</v>
      </c>
      <c r="C3" s="194"/>
      <c r="D3" s="194"/>
      <c r="E3" s="194"/>
      <c r="F3" s="194"/>
      <c r="G3" s="194"/>
      <c r="H3" s="194"/>
      <c r="I3" s="194"/>
      <c r="J3" s="194"/>
      <c r="K3" s="194"/>
    </row>
    <row r="4" spans="1:12" ht="15" customHeight="1" thickBot="1">
      <c r="A4" s="194"/>
      <c r="B4" s="194"/>
      <c r="C4" s="194"/>
      <c r="D4" s="194"/>
      <c r="E4" s="194"/>
      <c r="F4" s="194"/>
      <c r="G4" s="194"/>
      <c r="H4" s="194"/>
      <c r="I4" s="194"/>
      <c r="J4" s="194"/>
      <c r="K4" s="194"/>
    </row>
    <row r="5" spans="1:12" ht="47.25" customHeight="1">
      <c r="A5" s="267" t="s">
        <v>7</v>
      </c>
      <c r="B5" s="269" t="s">
        <v>24</v>
      </c>
      <c r="C5" s="270"/>
      <c r="D5" s="269" t="s">
        <v>25</v>
      </c>
      <c r="E5" s="271"/>
      <c r="F5" s="269" t="s">
        <v>162</v>
      </c>
      <c r="G5" s="272"/>
      <c r="H5" s="272"/>
      <c r="I5" s="270"/>
      <c r="J5" s="269" t="s">
        <v>26</v>
      </c>
      <c r="K5" s="273"/>
    </row>
    <row r="6" spans="1:12" ht="21.75" customHeight="1">
      <c r="A6" s="268"/>
      <c r="B6" s="195"/>
      <c r="C6" s="196" t="s">
        <v>8</v>
      </c>
      <c r="D6" s="197"/>
      <c r="E6" s="198" t="s">
        <v>8</v>
      </c>
      <c r="F6" s="274">
        <f>B6-D6</f>
        <v>0</v>
      </c>
      <c r="G6" s="275"/>
      <c r="H6" s="276"/>
      <c r="I6" s="196" t="s">
        <v>8</v>
      </c>
      <c r="J6" s="195">
        <f>D23</f>
        <v>0</v>
      </c>
      <c r="K6" s="199" t="s">
        <v>8</v>
      </c>
    </row>
    <row r="7" spans="1:12" ht="47.25" customHeight="1">
      <c r="A7" s="268"/>
      <c r="B7" s="277" t="s">
        <v>27</v>
      </c>
      <c r="C7" s="278"/>
      <c r="D7" s="277" t="s">
        <v>163</v>
      </c>
      <c r="E7" s="279"/>
      <c r="F7" s="277" t="s">
        <v>164</v>
      </c>
      <c r="G7" s="280"/>
      <c r="H7" s="280"/>
      <c r="I7" s="278"/>
      <c r="J7" s="277" t="s">
        <v>185</v>
      </c>
      <c r="K7" s="281"/>
    </row>
    <row r="8" spans="1:12" ht="21.75" customHeight="1" thickBot="1">
      <c r="A8" s="268"/>
      <c r="B8" s="200"/>
      <c r="C8" s="201" t="s">
        <v>9</v>
      </c>
      <c r="D8" s="202"/>
      <c r="E8" s="201" t="s">
        <v>9</v>
      </c>
      <c r="F8" s="282"/>
      <c r="G8" s="283"/>
      <c r="H8" s="284"/>
      <c r="I8" s="201" t="s">
        <v>9</v>
      </c>
      <c r="J8" s="200"/>
      <c r="K8" s="203" t="s">
        <v>10</v>
      </c>
    </row>
    <row r="9" spans="1:12" ht="15" customHeight="1" thickBot="1">
      <c r="A9" s="204"/>
      <c r="B9" s="205"/>
      <c r="C9" s="205"/>
      <c r="D9" s="205"/>
      <c r="E9" s="205"/>
      <c r="F9" s="206"/>
      <c r="G9" s="205"/>
      <c r="H9" s="205"/>
      <c r="I9" s="205"/>
      <c r="J9" s="206"/>
      <c r="K9" s="205"/>
      <c r="L9" s="207"/>
    </row>
    <row r="10" spans="1:12" ht="21.75" customHeight="1" thickBot="1">
      <c r="A10" s="285" t="s">
        <v>28</v>
      </c>
      <c r="B10" s="286"/>
      <c r="C10" s="286"/>
      <c r="D10" s="286"/>
      <c r="E10" s="286"/>
      <c r="F10" s="286"/>
      <c r="G10" s="286"/>
      <c r="H10" s="286"/>
      <c r="I10" s="286"/>
      <c r="J10" s="286"/>
      <c r="K10" s="287"/>
    </row>
    <row r="11" spans="1:12" ht="27" customHeight="1">
      <c r="A11" s="288" t="s">
        <v>11</v>
      </c>
      <c r="B11" s="289"/>
      <c r="C11" s="289"/>
      <c r="D11" s="289" t="s">
        <v>12</v>
      </c>
      <c r="E11" s="289"/>
      <c r="F11" s="290" t="s">
        <v>13</v>
      </c>
      <c r="G11" s="290"/>
      <c r="H11" s="290"/>
      <c r="I11" s="290"/>
      <c r="J11" s="290"/>
      <c r="K11" s="291"/>
    </row>
    <row r="12" spans="1:12" ht="18" customHeight="1">
      <c r="A12" s="292"/>
      <c r="B12" s="293"/>
      <c r="C12" s="294"/>
      <c r="D12" s="208"/>
      <c r="E12" s="209"/>
      <c r="F12" s="295"/>
      <c r="G12" s="296"/>
      <c r="H12" s="297"/>
      <c r="I12" s="298"/>
      <c r="J12" s="299"/>
      <c r="K12" s="300"/>
    </row>
    <row r="13" spans="1:12" ht="18" customHeight="1">
      <c r="A13" s="292"/>
      <c r="B13" s="293"/>
      <c r="C13" s="294"/>
      <c r="D13" s="210"/>
      <c r="E13" s="211"/>
      <c r="F13" s="295"/>
      <c r="G13" s="296"/>
      <c r="H13" s="297"/>
      <c r="I13" s="295"/>
      <c r="J13" s="296"/>
      <c r="K13" s="301"/>
    </row>
    <row r="14" spans="1:12" ht="18" customHeight="1">
      <c r="A14" s="302"/>
      <c r="B14" s="303"/>
      <c r="C14" s="304"/>
      <c r="D14" s="212"/>
      <c r="E14" s="213"/>
      <c r="F14" s="295"/>
      <c r="G14" s="296"/>
      <c r="H14" s="297"/>
      <c r="I14" s="295"/>
      <c r="J14" s="296"/>
      <c r="K14" s="301"/>
    </row>
    <row r="15" spans="1:12" ht="18" customHeight="1">
      <c r="A15" s="524"/>
      <c r="B15" s="525"/>
      <c r="C15" s="526"/>
      <c r="D15" s="212"/>
      <c r="E15" s="213"/>
      <c r="F15" s="295"/>
      <c r="G15" s="296"/>
      <c r="H15" s="297"/>
      <c r="I15" s="295"/>
      <c r="J15" s="296"/>
      <c r="K15" s="301"/>
    </row>
    <row r="16" spans="1:12" ht="18" customHeight="1">
      <c r="A16" s="524"/>
      <c r="B16" s="525"/>
      <c r="C16" s="526"/>
      <c r="D16" s="212"/>
      <c r="E16" s="213"/>
      <c r="F16" s="295"/>
      <c r="G16" s="296"/>
      <c r="H16" s="297"/>
      <c r="I16" s="295"/>
      <c r="J16" s="296"/>
      <c r="K16" s="301"/>
    </row>
    <row r="17" spans="1:11" ht="18" customHeight="1">
      <c r="A17" s="524"/>
      <c r="B17" s="525"/>
      <c r="C17" s="526"/>
      <c r="D17" s="212"/>
      <c r="E17" s="213"/>
      <c r="F17" s="295"/>
      <c r="G17" s="296"/>
      <c r="H17" s="297"/>
      <c r="I17" s="295"/>
      <c r="J17" s="296"/>
      <c r="K17" s="301"/>
    </row>
    <row r="18" spans="1:11" ht="18" customHeight="1">
      <c r="A18" s="524"/>
      <c r="B18" s="525"/>
      <c r="C18" s="526"/>
      <c r="D18" s="212"/>
      <c r="E18" s="213"/>
      <c r="F18" s="295"/>
      <c r="G18" s="296"/>
      <c r="H18" s="297"/>
      <c r="I18" s="295"/>
      <c r="J18" s="296"/>
      <c r="K18" s="301"/>
    </row>
    <row r="19" spans="1:11" ht="18" customHeight="1">
      <c r="A19" s="524"/>
      <c r="B19" s="525"/>
      <c r="C19" s="526"/>
      <c r="D19" s="212"/>
      <c r="E19" s="213"/>
      <c r="F19" s="295"/>
      <c r="G19" s="296"/>
      <c r="H19" s="297"/>
      <c r="I19" s="295"/>
      <c r="J19" s="296"/>
      <c r="K19" s="301"/>
    </row>
    <row r="20" spans="1:11" ht="18" customHeight="1">
      <c r="A20" s="292" t="s">
        <v>30</v>
      </c>
      <c r="B20" s="293"/>
      <c r="C20" s="294"/>
      <c r="D20" s="210">
        <f>SUM(D13:D19)</f>
        <v>0</v>
      </c>
      <c r="E20" s="215"/>
      <c r="F20" s="295"/>
      <c r="G20" s="296"/>
      <c r="H20" s="297"/>
      <c r="I20" s="295"/>
      <c r="J20" s="296"/>
      <c r="K20" s="301"/>
    </row>
    <row r="21" spans="1:11" ht="18" customHeight="1">
      <c r="A21" s="292" t="s">
        <v>29</v>
      </c>
      <c r="B21" s="293"/>
      <c r="C21" s="294"/>
      <c r="D21" s="210">
        <f>ROUNDDOWN(D20*0.08,0)</f>
        <v>0</v>
      </c>
      <c r="E21" s="216"/>
      <c r="F21" s="312"/>
      <c r="G21" s="312"/>
      <c r="H21" s="312"/>
      <c r="I21" s="312"/>
      <c r="J21" s="312"/>
      <c r="K21" s="313"/>
    </row>
    <row r="22" spans="1:11" ht="18" customHeight="1" thickBot="1">
      <c r="A22" s="314"/>
      <c r="B22" s="315"/>
      <c r="C22" s="316"/>
      <c r="D22" s="217"/>
      <c r="E22" s="218"/>
      <c r="F22" s="317"/>
      <c r="G22" s="318"/>
      <c r="H22" s="318"/>
      <c r="I22" s="318"/>
      <c r="J22" s="318"/>
      <c r="K22" s="319"/>
    </row>
    <row r="23" spans="1:11" ht="19.5" customHeight="1" thickTop="1" thickBot="1">
      <c r="A23" s="306" t="s">
        <v>14</v>
      </c>
      <c r="B23" s="307"/>
      <c r="C23" s="308"/>
      <c r="D23" s="19">
        <f>D20+D21</f>
        <v>0</v>
      </c>
      <c r="E23" s="219"/>
      <c r="F23" s="309"/>
      <c r="G23" s="310"/>
      <c r="H23" s="310"/>
      <c r="I23" s="310"/>
      <c r="J23" s="310"/>
      <c r="K23" s="311"/>
    </row>
    <row r="24" spans="1:11" ht="19.5" customHeight="1" thickBot="1">
      <c r="A24" s="220"/>
      <c r="B24" s="221"/>
      <c r="C24" s="221"/>
      <c r="D24" s="222"/>
      <c r="E24" s="222"/>
      <c r="F24" s="223"/>
      <c r="G24" s="223"/>
      <c r="H24" s="223"/>
      <c r="I24" s="223"/>
      <c r="J24" s="223"/>
      <c r="K24" s="223"/>
    </row>
    <row r="25" spans="1:11" ht="22.5" customHeight="1" thickBot="1">
      <c r="A25" s="516" t="s">
        <v>15</v>
      </c>
      <c r="B25" s="517"/>
      <c r="C25" s="517"/>
      <c r="D25" s="517"/>
      <c r="E25" s="517"/>
      <c r="F25" s="517"/>
      <c r="G25" s="517"/>
      <c r="H25" s="517"/>
      <c r="I25" s="517"/>
      <c r="J25" s="517"/>
      <c r="K25" s="518"/>
    </row>
    <row r="26" spans="1:11" ht="60.75" customHeight="1">
      <c r="A26" s="519" t="s">
        <v>16</v>
      </c>
      <c r="B26" s="520"/>
      <c r="C26" s="521" t="s">
        <v>17</v>
      </c>
      <c r="D26" s="522"/>
      <c r="E26" s="520"/>
      <c r="F26" s="226" t="s">
        <v>18</v>
      </c>
      <c r="G26" s="521" t="s">
        <v>20</v>
      </c>
      <c r="H26" s="522"/>
      <c r="I26" s="520"/>
      <c r="J26" s="521" t="s">
        <v>21</v>
      </c>
      <c r="K26" s="523"/>
    </row>
    <row r="27" spans="1:11" ht="27.75" customHeight="1">
      <c r="A27" s="507"/>
      <c r="B27" s="508"/>
      <c r="C27" s="509"/>
      <c r="D27" s="510"/>
      <c r="E27" s="508"/>
      <c r="F27" s="227"/>
      <c r="G27" s="511"/>
      <c r="H27" s="512"/>
      <c r="I27" s="513"/>
      <c r="J27" s="514"/>
      <c r="K27" s="515"/>
    </row>
    <row r="28" spans="1:11" ht="27.75" customHeight="1">
      <c r="A28" s="504"/>
      <c r="B28" s="505"/>
      <c r="C28" s="502"/>
      <c r="D28" s="506"/>
      <c r="E28" s="505"/>
      <c r="F28" s="228"/>
      <c r="G28" s="499"/>
      <c r="H28" s="500"/>
      <c r="I28" s="501"/>
      <c r="J28" s="502"/>
      <c r="K28" s="503"/>
    </row>
    <row r="29" spans="1:11" ht="27.75" customHeight="1">
      <c r="A29" s="495"/>
      <c r="B29" s="496"/>
      <c r="C29" s="497"/>
      <c r="D29" s="498"/>
      <c r="E29" s="496"/>
      <c r="F29" s="229"/>
      <c r="G29" s="499"/>
      <c r="H29" s="500"/>
      <c r="I29" s="501"/>
      <c r="J29" s="502"/>
      <c r="K29" s="503"/>
    </row>
    <row r="30" spans="1:11" ht="27.75" customHeight="1">
      <c r="A30" s="504"/>
      <c r="B30" s="505"/>
      <c r="C30" s="502"/>
      <c r="D30" s="506"/>
      <c r="E30" s="505"/>
      <c r="F30" s="228"/>
      <c r="G30" s="502"/>
      <c r="H30" s="506"/>
      <c r="I30" s="505"/>
      <c r="J30" s="502"/>
      <c r="K30" s="503"/>
    </row>
    <row r="31" spans="1:11" ht="27.75" customHeight="1">
      <c r="A31" s="495"/>
      <c r="B31" s="496"/>
      <c r="C31" s="497"/>
      <c r="D31" s="498"/>
      <c r="E31" s="496"/>
      <c r="F31" s="229"/>
      <c r="G31" s="499"/>
      <c r="H31" s="500"/>
      <c r="I31" s="501"/>
      <c r="J31" s="502"/>
      <c r="K31" s="503"/>
    </row>
    <row r="32" spans="1:11" ht="27.75" customHeight="1">
      <c r="A32" s="504"/>
      <c r="B32" s="505"/>
      <c r="C32" s="502"/>
      <c r="D32" s="506"/>
      <c r="E32" s="505"/>
      <c r="F32" s="228"/>
      <c r="G32" s="502"/>
      <c r="H32" s="506"/>
      <c r="I32" s="505"/>
      <c r="J32" s="502"/>
      <c r="K32" s="503"/>
    </row>
    <row r="33" spans="1:11" ht="27.75" customHeight="1">
      <c r="A33" s="230"/>
      <c r="B33" s="231"/>
      <c r="C33" s="232"/>
      <c r="D33" s="233"/>
      <c r="E33" s="231"/>
      <c r="F33" s="229"/>
      <c r="G33" s="234"/>
      <c r="H33" s="235"/>
      <c r="I33" s="236"/>
      <c r="J33" s="234"/>
      <c r="K33" s="237"/>
    </row>
    <row r="34" spans="1:11" ht="27.75" customHeight="1" thickBot="1">
      <c r="A34" s="487"/>
      <c r="B34" s="488"/>
      <c r="C34" s="489"/>
      <c r="D34" s="490"/>
      <c r="E34" s="488"/>
      <c r="F34" s="238"/>
      <c r="G34" s="491"/>
      <c r="H34" s="492"/>
      <c r="I34" s="493"/>
      <c r="J34" s="491"/>
      <c r="K34" s="494"/>
    </row>
  </sheetData>
  <mergeCells count="84">
    <mergeCell ref="A2:K2"/>
    <mergeCell ref="A5:A8"/>
    <mergeCell ref="B5:C5"/>
    <mergeCell ref="D5:E5"/>
    <mergeCell ref="F5:I5"/>
    <mergeCell ref="J5:K5"/>
    <mergeCell ref="F6:H6"/>
    <mergeCell ref="B7:C7"/>
    <mergeCell ref="D7:E7"/>
    <mergeCell ref="F7:I7"/>
    <mergeCell ref="J7:K7"/>
    <mergeCell ref="F8:H8"/>
    <mergeCell ref="A10:K10"/>
    <mergeCell ref="A11:C11"/>
    <mergeCell ref="D11:E11"/>
    <mergeCell ref="F11:K11"/>
    <mergeCell ref="A12:C12"/>
    <mergeCell ref="F12:H12"/>
    <mergeCell ref="I12:K12"/>
    <mergeCell ref="A13:C13"/>
    <mergeCell ref="F13:H13"/>
    <mergeCell ref="I13:K13"/>
    <mergeCell ref="A14:C14"/>
    <mergeCell ref="F14:H14"/>
    <mergeCell ref="I14:K14"/>
    <mergeCell ref="A15:C15"/>
    <mergeCell ref="F15:H15"/>
    <mergeCell ref="I15:K15"/>
    <mergeCell ref="A20:C20"/>
    <mergeCell ref="F20:H20"/>
    <mergeCell ref="I20:K20"/>
    <mergeCell ref="A16:C16"/>
    <mergeCell ref="F16:H16"/>
    <mergeCell ref="I16:K16"/>
    <mergeCell ref="A19:C19"/>
    <mergeCell ref="F19:H19"/>
    <mergeCell ref="I19:K19"/>
    <mergeCell ref="A17:C17"/>
    <mergeCell ref="F17:H17"/>
    <mergeCell ref="I17:K17"/>
    <mergeCell ref="A18:C18"/>
    <mergeCell ref="A21:C21"/>
    <mergeCell ref="F21:H21"/>
    <mergeCell ref="I21:K21"/>
    <mergeCell ref="A22:C22"/>
    <mergeCell ref="F22:H22"/>
    <mergeCell ref="I22:K22"/>
    <mergeCell ref="A23:C23"/>
    <mergeCell ref="F23:K23"/>
    <mergeCell ref="A25:K25"/>
    <mergeCell ref="A26:B26"/>
    <mergeCell ref="C26:E26"/>
    <mergeCell ref="G26:I26"/>
    <mergeCell ref="J26:K26"/>
    <mergeCell ref="A27:B27"/>
    <mergeCell ref="C27:E27"/>
    <mergeCell ref="G27:I27"/>
    <mergeCell ref="J27:K27"/>
    <mergeCell ref="A28:B28"/>
    <mergeCell ref="C28:E28"/>
    <mergeCell ref="G28:I28"/>
    <mergeCell ref="J28:K28"/>
    <mergeCell ref="G29:I29"/>
    <mergeCell ref="J29:K29"/>
    <mergeCell ref="A30:B30"/>
    <mergeCell ref="C30:E30"/>
    <mergeCell ref="G30:I30"/>
    <mergeCell ref="J30:K30"/>
    <mergeCell ref="F18:H18"/>
    <mergeCell ref="I18:K18"/>
    <mergeCell ref="A34:B34"/>
    <mergeCell ref="C34:E34"/>
    <mergeCell ref="G34:I34"/>
    <mergeCell ref="J34:K34"/>
    <mergeCell ref="A31:B31"/>
    <mergeCell ref="C31:E31"/>
    <mergeCell ref="G31:I31"/>
    <mergeCell ref="J31:K31"/>
    <mergeCell ref="A32:B32"/>
    <mergeCell ref="C32:E32"/>
    <mergeCell ref="G32:I32"/>
    <mergeCell ref="J32:K32"/>
    <mergeCell ref="A29:B29"/>
    <mergeCell ref="C29:E29"/>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別紙1-2</vt:lpstr>
      <vt:lpstr>別紙2-1-2（その1）</vt:lpstr>
      <vt:lpstr>別添1</vt:lpstr>
      <vt:lpstr>別添2</vt:lpstr>
      <vt:lpstr>別紙2-1-2（その２）集計シート</vt:lpstr>
      <vt:lpstr>別紙2-2</vt:lpstr>
      <vt:lpstr>'別紙1-2'!Print_Area</vt:lpstr>
      <vt:lpstr>'別紙2-2'!Print_Area</vt:lpstr>
      <vt:lpstr>別添1!Print_Area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2016-05-13T01:11:55Z</dcterms:created>
  <dcterms:modified xsi:type="dcterms:W3CDTF">2016-05-13T01:12:06Z</dcterms:modified>
</cp:coreProperties>
</file>